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g:\Users\asanjuan\No Hunger Forum\EUAV - EU AID VOLUNTEERS\06. VOLUNTEERS MANAGEMENT\13. VACANTES\2019-2020\VACANTES ACH\SAQ 2018\"/>
    </mc:Choice>
  </mc:AlternateContent>
  <xr:revisionPtr revIDLastSave="1" documentId="10_ncr:100000_{F5B5D35D-94B3-4130-87FF-9586005D7B5C}" xr6:coauthVersionLast="44" xr6:coauthVersionMax="44" xr10:uidLastSave="{348FBB29-D1CA-419D-9F24-9671258889E6}"/>
  <workbookProtection workbookPassword="E1F5" lockStructure="1"/>
  <bookViews>
    <workbookView minimized="1" xWindow="6320" yWindow="3480" windowWidth="10220" windowHeight="7060" firstSheet="6" activeTab="6" xr2:uid="{00000000-000D-0000-FFFF-FFFF00000000}"/>
  </bookViews>
  <sheets>
    <sheet name="Inicio" sheetId="2" r:id="rId1"/>
    <sheet name="Introducción" sheetId="1" r:id="rId2"/>
    <sheet name="1. Situación personal" sheetId="3" r:id="rId3"/>
    <sheet name="2a Competencias generales" sheetId="4" r:id="rId4"/>
    <sheet name="2b Competencias específicas" sheetId="5" r:id="rId5"/>
    <sheet name="2c. Competencias técnicas " sheetId="6" r:id="rId6"/>
    <sheet name="3. Condiciones de vida y de tra" sheetId="7" r:id="rId7"/>
    <sheet name="Anexo 1 Condiciones" sheetId="8" r:id="rId8"/>
    <sheet name="Anexo 2 Consentimiento de datos" sheetId="12" r:id="rId9"/>
    <sheet name="Puntuaciones" sheetId="11" state="hidden" r:id="rId10"/>
  </sheets>
  <definedNames>
    <definedName name="_ftn1" localSheetId="1">Introducción!$B$26</definedName>
    <definedName name="_ftn2" localSheetId="1">Introducción!$B$27</definedName>
    <definedName name="_ftnref1" localSheetId="1">Introducción!$B$6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2" i="11" l="1"/>
  <c r="C32" i="11"/>
  <c r="B32" i="11"/>
  <c r="E32" i="11"/>
  <c r="G32" i="11" s="1"/>
  <c r="D31" i="11"/>
  <c r="C31" i="11"/>
  <c r="B31" i="11"/>
  <c r="E31" i="11" s="1"/>
  <c r="G31" i="11" s="1"/>
  <c r="D30" i="11"/>
  <c r="D33" i="11"/>
  <c r="C30" i="11"/>
  <c r="B30" i="11"/>
  <c r="E30" i="11" s="1"/>
  <c r="G30" i="11" s="1"/>
  <c r="D29" i="11"/>
  <c r="C29" i="11"/>
  <c r="C33" i="11" s="1"/>
  <c r="B29" i="11"/>
  <c r="B33" i="11"/>
  <c r="F18" i="11"/>
  <c r="E18" i="11"/>
  <c r="C18" i="11"/>
  <c r="G18" i="11" s="1"/>
  <c r="B18" i="11"/>
  <c r="F17" i="11"/>
  <c r="E17" i="11"/>
  <c r="C17" i="11"/>
  <c r="G17" i="11" s="1"/>
  <c r="B17" i="11"/>
  <c r="D18" i="11"/>
  <c r="D17" i="11"/>
  <c r="F6" i="11"/>
  <c r="E6" i="11"/>
  <c r="D6" i="11"/>
  <c r="C6" i="11"/>
  <c r="B6" i="11"/>
  <c r="G6" i="11" s="1"/>
  <c r="B10" i="11" s="1"/>
  <c r="B11" i="11" s="1"/>
  <c r="F5" i="11"/>
  <c r="E5" i="11"/>
  <c r="D5" i="11"/>
  <c r="C5" i="11"/>
  <c r="B5" i="11"/>
  <c r="G5" i="11"/>
  <c r="G42" i="11"/>
  <c r="G41" i="11"/>
  <c r="F42" i="11"/>
  <c r="F44" i="11"/>
  <c r="E42" i="11"/>
  <c r="E44" i="11"/>
  <c r="D42" i="11"/>
  <c r="D44" i="11" s="1"/>
  <c r="C42" i="11"/>
  <c r="C44" i="11"/>
  <c r="B42" i="11"/>
  <c r="B44" i="11"/>
  <c r="F41" i="11"/>
  <c r="F43" i="11"/>
  <c r="E41" i="11"/>
  <c r="E43" i="11" s="1"/>
  <c r="D41" i="11"/>
  <c r="D43" i="11"/>
  <c r="C41" i="11"/>
  <c r="C43" i="11" s="1"/>
  <c r="B41" i="11"/>
  <c r="B43" i="11"/>
  <c r="F33" i="11"/>
  <c r="B21" i="11"/>
  <c r="B20" i="11"/>
  <c r="B9" i="11"/>
  <c r="B8" i="11"/>
  <c r="E29" i="11"/>
  <c r="G29" i="11" s="1"/>
  <c r="B22" i="11" l="1"/>
  <c r="B23" i="11" s="1"/>
  <c r="E33" i="11"/>
  <c r="G33" i="11" s="1"/>
</calcChain>
</file>

<file path=xl/sharedStrings.xml><?xml version="1.0" encoding="utf-8"?>
<sst xmlns="http://schemas.openxmlformats.org/spreadsheetml/2006/main" count="336" uniqueCount="336">
  <si>
    <r>
      <rPr>
        <b/>
        <sz val="16"/>
        <color rgb="FF0070C0"/>
        <rFont val="Verdana"/>
        <family val="2"/>
      </rPr>
      <t>Iniciativa Voluntarios de Ayuda de la UE: Programa de formación</t>
    </r>
  </si>
  <si>
    <r>
      <rPr>
        <b/>
        <sz val="10"/>
        <color rgb="FF000000"/>
        <rFont val="Verdana"/>
        <family val="2"/>
      </rPr>
      <t>Cuestionario de autoevaluación para los candidatos a Voluntarios de Ayuda de la UE</t>
    </r>
  </si>
  <si>
    <r>
      <rPr>
        <b/>
        <sz val="11"/>
        <color theme="1"/>
        <rFont val="Verdana"/>
        <family val="2"/>
      </rPr>
      <t>Inicio</t>
    </r>
  </si>
  <si>
    <r>
      <rPr>
        <b/>
        <sz val="10"/>
        <color theme="1"/>
        <rFont val="Verdana"/>
        <family val="2"/>
      </rPr>
      <t xml:space="preserve">¡Bienvenido al cuestionario de autoevaluación para los candidatos a Voluntarios de Ayuda de la UE! </t>
    </r>
  </si>
  <si>
    <r>
      <rPr>
        <sz val="10"/>
        <color rgb="FF000000"/>
        <rFont val="Verdana"/>
        <family val="2"/>
      </rPr>
      <t>Cumplimente los cuadros siguientes:</t>
    </r>
  </si>
  <si>
    <r>
      <rPr>
        <sz val="10"/>
        <color theme="1"/>
        <rFont val="Verdana"/>
        <family val="2"/>
      </rPr>
      <t>Nombre:</t>
    </r>
  </si>
  <si>
    <r>
      <rPr>
        <sz val="10"/>
        <color theme="1"/>
        <rFont val="Verdana"/>
        <family val="2"/>
      </rPr>
      <t>Dirección de correo electrónico:</t>
    </r>
  </si>
  <si>
    <r>
      <rPr>
        <sz val="10"/>
        <color theme="1"/>
        <rFont val="Verdana"/>
        <family val="2"/>
      </rPr>
      <t>Organización de envío (la organización que publicó la vacante anunciada)</t>
    </r>
  </si>
  <si>
    <r>
      <rPr>
        <sz val="10"/>
        <color theme="1"/>
        <rFont val="Verdana"/>
        <family val="2"/>
      </rPr>
      <t xml:space="preserve">El cuestionario se ha diseñado en formato Excel para que pueda escribir cómodamente las respuestas. Puede acceder a todas las secciones del cuestionario mediante las pestañas de la parte inferior.  Vaya a la pestaña siguiente, «Introducción» y siga las instrucciones atentamente. </t>
    </r>
  </si>
  <si>
    <r>
      <rPr>
        <sz val="10"/>
        <color rgb="FF000000"/>
        <rFont val="Verdana"/>
        <family val="2"/>
      </rPr>
      <t xml:space="preserve">Una vez que haya </t>
    </r>
    <r>
      <rPr>
        <u/>
        <sz val="10"/>
        <color rgb="FF000000"/>
        <rFont val="Verdana"/>
        <family val="2"/>
      </rPr>
      <t xml:space="preserve">completado el cuestionario, envíelo por correo electrónico, </t>
    </r>
    <r>
      <rPr>
        <b/>
        <u/>
        <sz val="10"/>
        <color rgb="FF000000"/>
        <rFont val="Verdana"/>
        <family val="2"/>
      </rPr>
      <t>junto con su Curriculum Vitae</t>
    </r>
    <r>
      <rPr>
        <u/>
        <sz val="10"/>
        <color rgb="FF000000"/>
        <rFont val="Verdana"/>
        <family val="2"/>
      </rPr>
      <t xml:space="preserve"> </t>
    </r>
    <r>
      <rPr>
        <b/>
        <u/>
        <sz val="10"/>
        <color rgb="FF000000"/>
        <rFont val="Verdana"/>
        <family val="2"/>
      </rPr>
      <t>y otros documentos necesarios</t>
    </r>
    <r>
      <rPr>
        <u/>
        <sz val="10"/>
        <color rgb="FF000000"/>
        <rFont val="Verdana"/>
        <family val="2"/>
      </rPr>
      <t>, a la organización de envío (es decir, a la organización que publicó el anuncio de la vacante).</t>
    </r>
    <r>
      <rPr>
        <sz val="10"/>
        <color rgb="FF000000"/>
        <rFont val="Verdana"/>
        <family val="2"/>
      </rPr>
      <t xml:space="preserve"> Cuando guarde el documento, </t>
    </r>
    <r>
      <rPr>
        <u/>
        <sz val="10"/>
        <color rgb="FF000000"/>
        <rFont val="Verdana"/>
        <family val="2"/>
      </rPr>
      <t xml:space="preserve">incluya su nombre </t>
    </r>
    <r>
      <rPr>
        <sz val="10"/>
        <color rgb="FF000000"/>
        <rFont val="Verdana"/>
        <family val="2"/>
      </rPr>
      <t xml:space="preserve">en el título del archivo electrónico.  </t>
    </r>
  </si>
  <si>
    <r>
      <rPr>
        <b/>
        <sz val="10"/>
        <color rgb="FF000000"/>
        <rFont val="Verdana"/>
        <family val="2"/>
      </rPr>
      <t>N. B.: No envíe documentos directamente a la Comisión Europea.</t>
    </r>
  </si>
  <si>
    <r>
      <rPr>
        <b/>
        <sz val="10"/>
        <color rgb="FF000000"/>
        <rFont val="Verdana"/>
        <family val="2"/>
      </rPr>
      <t>¡Suerte con la cumplimentación del cuestionario!</t>
    </r>
  </si>
  <si>
    <r>
      <rPr>
        <b/>
        <sz val="10"/>
        <color rgb="FF000000"/>
        <rFont val="Verdana"/>
        <family val="2"/>
      </rPr>
      <t>¿Qué es el cuestionario de autoevaluación para los candidatos a Voluntarios de Ayuda de la UE?</t>
    </r>
  </si>
  <si>
    <r>
      <rPr>
        <sz val="10"/>
        <color rgb="FF000000"/>
        <rFont val="Verdana"/>
        <family val="2"/>
      </rPr>
      <t xml:space="preserve">El cuestionario de autoevaluación es una parte </t>
    </r>
    <r>
      <rPr>
        <b/>
        <sz val="10"/>
        <color rgb="FF000000"/>
        <rFont val="Verdana"/>
        <family val="2"/>
      </rPr>
      <t>obligatoria</t>
    </r>
    <r>
      <rPr>
        <sz val="10"/>
        <color rgb="FF000000"/>
        <rFont val="Verdana"/>
        <family val="2"/>
      </rPr>
      <t xml:space="preserve"> del proceso de solicitud para el despliegue del voluntariado y tiene el objetivo de ayudarle a usted y a la organización de envío a realizar una </t>
    </r>
    <r>
      <rPr>
        <i/>
        <sz val="10"/>
        <color rgb="FF000000"/>
        <rFont val="Verdana"/>
        <family val="2"/>
      </rPr>
      <t>evaluación previa</t>
    </r>
    <r>
      <rPr>
        <sz val="10"/>
        <color rgb="FF000000"/>
        <rFont val="Verdana"/>
        <family val="2"/>
      </rPr>
      <t xml:space="preserve"> de sus competencias y su situación personal, así como de facilitar el proceso de selección de los candidatos </t>
    </r>
    <r>
      <rPr>
        <b/>
        <sz val="10"/>
        <color rgb="FF000000"/>
        <rFont val="Verdana"/>
        <family val="2"/>
      </rPr>
      <t>que mejor se ajusten a los requisitos exigidos a los Voluntarios de Ayuda de la UE</t>
    </r>
    <r>
      <rPr>
        <sz val="10"/>
        <color rgb="FF000000"/>
        <rFont val="Verdana"/>
        <family val="2"/>
      </rPr>
      <t xml:space="preserve">. </t>
    </r>
  </si>
  <si>
    <r>
      <rPr>
        <sz val="10"/>
        <color rgb="FF000000"/>
        <rFont val="Verdana"/>
        <family val="2"/>
      </rPr>
      <t>El cuestionario de evaluación previa se centra en cinco áreas:</t>
    </r>
  </si>
  <si>
    <r>
      <rPr>
        <sz val="10"/>
        <color rgb="FF000000"/>
        <rFont val="Verdana"/>
        <family val="2"/>
      </rPr>
      <t xml:space="preserve">Sección 1: </t>
    </r>
    <r>
      <rPr>
        <u/>
        <sz val="10"/>
        <color rgb="FF000000"/>
        <rFont val="Verdana"/>
        <family val="2"/>
      </rPr>
      <t>situación personal</t>
    </r>
    <r>
      <rPr>
        <sz val="10"/>
        <color rgb="FF000000"/>
        <rFont val="Verdana"/>
        <family val="2"/>
      </rPr>
      <t>, aspiraciones y expectativas respecto a su experiencia como Voluntario de Ayuda de la UE;</t>
    </r>
  </si>
  <si>
    <r>
      <rPr>
        <sz val="10"/>
        <color rgb="FF000000"/>
        <rFont val="Verdana"/>
        <family val="2"/>
      </rPr>
      <t xml:space="preserve">Sección 2a: </t>
    </r>
    <r>
      <rPr>
        <u/>
        <sz val="10"/>
        <color rgb="FF000000"/>
        <rFont val="Verdana"/>
        <family val="2"/>
      </rPr>
      <t>competencias generales</t>
    </r>
    <r>
      <rPr>
        <sz val="10"/>
        <color rgb="FF000000"/>
        <rFont val="Verdana"/>
        <family val="2"/>
      </rPr>
      <t xml:space="preserve"> (basadas en la parte 1 del marco de competencias, que no son específicas del ámbito de la ayuda humanitaria);</t>
    </r>
  </si>
  <si>
    <r>
      <rPr>
        <sz val="10"/>
        <color rgb="FF000000"/>
        <rFont val="Verdana"/>
        <family val="2"/>
      </rPr>
      <t xml:space="preserve">Sección 2b: </t>
    </r>
    <r>
      <rPr>
        <u/>
        <sz val="10"/>
        <color rgb="FF000000"/>
        <rFont val="Verdana"/>
        <family val="2"/>
      </rPr>
      <t>competencias específicas</t>
    </r>
    <r>
      <rPr>
        <sz val="10"/>
        <color rgb="FF000000"/>
        <rFont val="Verdana"/>
        <family val="2"/>
      </rPr>
      <t xml:space="preserve"> (basadas en la parte 2 del marco de competencias</t>
    </r>
    <r>
      <rPr>
        <vertAlign val="superscript"/>
        <sz val="10"/>
        <color rgb="FF000000"/>
        <rFont val="Verdana"/>
        <family val="2"/>
      </rPr>
      <t xml:space="preserve"> </t>
    </r>
    <r>
      <rPr>
        <sz val="10"/>
        <color rgb="FF000000"/>
        <rFont val="Verdana"/>
        <family val="2"/>
      </rPr>
      <t>, más ampliamente relacionadas con la ayuda humanitaria y la iniciativa Voluntarios de Ayuda de la UE);</t>
    </r>
  </si>
  <si>
    <r>
      <rPr>
        <sz val="10"/>
        <color rgb="FF000000"/>
        <rFont val="Verdana"/>
        <family val="2"/>
      </rPr>
      <t xml:space="preserve">Sección 2c: </t>
    </r>
    <r>
      <rPr>
        <u/>
        <sz val="10"/>
        <color rgb="FF000000"/>
        <rFont val="Verdana"/>
        <family val="2"/>
      </rPr>
      <t>competencias técnicas</t>
    </r>
    <r>
      <rPr>
        <sz val="10"/>
        <color rgb="FF000000"/>
        <rFont val="Verdana"/>
        <family val="2"/>
      </rPr>
      <t xml:space="preserve"> adquiridas a través de su formación anterior o de su experiencia profesional en relación con la especificación de trabajo pertinente;</t>
    </r>
  </si>
  <si>
    <r>
      <rPr>
        <sz val="10"/>
        <color rgb="FF000000"/>
        <rFont val="Verdana"/>
        <family val="2"/>
      </rPr>
      <t xml:space="preserve">Sección 3: evaluación de sus </t>
    </r>
    <r>
      <rPr>
        <u/>
        <sz val="10"/>
        <color rgb="FF000000"/>
        <rFont val="Verdana"/>
        <family val="2"/>
      </rPr>
      <t>conocimientos y preparación</t>
    </r>
    <r>
      <rPr>
        <sz val="10"/>
        <color rgb="FF000000"/>
        <rFont val="Verdana"/>
        <family val="2"/>
      </rPr>
      <t xml:space="preserve"> para las condiciones de vida y de trabajo en el país del despliegue.</t>
    </r>
  </si>
  <si>
    <r>
      <rPr>
        <sz val="10"/>
        <color rgb="FF000000"/>
        <rFont val="Verdana"/>
        <family val="2"/>
      </rPr>
      <t>El cuestionario incluye dos tipos de preguntas:</t>
    </r>
  </si>
  <si>
    <r>
      <rPr>
        <u/>
        <sz val="10"/>
        <color rgb="FF000000"/>
        <rFont val="Verdana"/>
        <family val="2"/>
      </rPr>
      <t>1. Preguntas cerradas</t>
    </r>
    <r>
      <rPr>
        <sz val="10"/>
        <color rgb="FF000000"/>
        <rFont val="Verdana"/>
        <family val="2"/>
      </rPr>
      <t xml:space="preserve">, en las que se le pide que indique el grado en que está de acuerdo o en desacuerdo con una serie de afirmaciones; </t>
    </r>
  </si>
  <si>
    <r>
      <rPr>
        <sz val="10"/>
        <color rgb="FF000000"/>
        <rFont val="Verdana"/>
        <family val="2"/>
      </rPr>
      <t>2.</t>
    </r>
    <r>
      <rPr>
        <sz val="7"/>
        <color rgb="FF000000"/>
        <rFont val="Times New Roman"/>
        <family val="2"/>
      </rPr>
      <t xml:space="preserve">    </t>
    </r>
    <r>
      <rPr>
        <u/>
        <sz val="10"/>
        <color rgb="FF000000"/>
        <rFont val="Verdana"/>
        <family val="2"/>
      </rPr>
      <t>Preguntas abiertas</t>
    </r>
    <r>
      <rPr>
        <sz val="10"/>
        <color rgb="FF000000"/>
        <rFont val="Verdana"/>
        <family val="2"/>
      </rPr>
      <t xml:space="preserve">, en las que se le invita a proporcionar una descripción breve que resuma su experiencia en relación con una situación específica.  </t>
    </r>
  </si>
  <si>
    <r>
      <rPr>
        <sz val="10"/>
        <rFont val="Verdana"/>
        <family val="2"/>
      </rPr>
      <t xml:space="preserve">El cuestionario de autoevaluación se ha diseñado para ayudarle a usted y a la organización de envío a tomar la mejor decisión posible, tanto para usted como para la iniciativa Voluntarios de Ayuda de la UE.  Por consiguiente, es muy importante que </t>
    </r>
    <r>
      <rPr>
        <u/>
        <sz val="10"/>
        <rFont val="Verdana"/>
        <family val="2"/>
      </rPr>
      <t>reflexione sobre</t>
    </r>
    <r>
      <rPr>
        <sz val="10"/>
        <rFont val="Verdana"/>
        <family val="2"/>
      </rPr>
      <t xml:space="preserve"> el grado en que su estilo de vida, sus aspiraciones y su perfil se corresponden con los requisitos de una experiencia de voluntariado en el ámbito humanitario y con un destino de voluntariado concreto. Esto puede ayudar a la organización de envío a identificar las necesidades de formación adicional que pueda tener.</t>
    </r>
  </si>
  <si>
    <r>
      <rPr>
        <sz val="10"/>
        <rFont val="Verdana"/>
        <family val="2"/>
      </rPr>
      <t>A continuación se proporciona información adicional sobre las condiciones de vida y de trabajo previstas, y los tipos de tareas típicos como ayuda para la reflexión:</t>
    </r>
  </si>
  <si>
    <r>
      <rPr>
        <b/>
        <sz val="10"/>
        <rFont val="Verdana"/>
        <family val="2"/>
      </rPr>
      <t>¿Cuáles serán las condiciones de vida y de trabajo?</t>
    </r>
  </si>
  <si>
    <r>
      <rPr>
        <sz val="10"/>
        <color theme="1"/>
        <rFont val="Verdana"/>
        <family val="2"/>
      </rPr>
      <t>Puede buscar información actualizada y completa sobre las condiciones de vida y de trabajo que cabe esperar en terceros países en los que se encontrarán las tareas específicas de los Voluntarios de Ayuda de la UE si accede al World Factbook de la Agencia Central de Inteligencia. Presenta datos de dominio público a los que se puede acceder a través del enlace siguiente.  Puede encontrar información sobre países concretos si los selecciona en la lista desplegable.</t>
    </r>
  </si>
  <si>
    <r>
      <rPr>
        <b/>
        <sz val="10"/>
        <color rgb="FF000000"/>
        <rFont val="Verdana"/>
        <family val="2"/>
      </rPr>
      <t>Normalmente, ¿qué tipos de tareas se espera que realice?</t>
    </r>
  </si>
  <si>
    <r>
      <rPr>
        <sz val="10"/>
        <color rgb="FF000000"/>
        <rFont val="Verdana"/>
        <family val="2"/>
      </rPr>
      <t xml:space="preserve">Las asignaciones de tareas se basan en una evaluación previa de las necesidades del contexto de despliegue específico por parte de las organizaciones de envío y acogida. El anuncio del despliegue al que corresponde su solicitud contiene una explicación detallada de las actividades que deberá realizar. Los voluntarios desplegados trabajarán en diferentes tipos de tareas en función de su perfil de competencia y su experiencia. </t>
    </r>
  </si>
  <si>
    <r>
      <rPr>
        <sz val="10"/>
        <color rgb="FF000000"/>
        <rFont val="Verdana"/>
        <family val="2"/>
      </rPr>
      <t>Las actividades realizadas por los Voluntarios de Ayuda de la UE estarán normalmente relacionadas con áreas como el desarrollo organizativo y mejora de la capacidad, gestión de proyectos, apoyo a la gestión de riesgos de desastres, alimentación y nutrición, agua y saneamiento, etc.</t>
    </r>
  </si>
  <si>
    <r>
      <rPr>
        <b/>
        <sz val="10"/>
        <color rgb="FF000000"/>
        <rFont val="Verdana"/>
        <family val="2"/>
      </rPr>
      <t>¿Qué debo hacer ahora?</t>
    </r>
  </si>
  <si>
    <r>
      <rPr>
        <sz val="10"/>
        <color rgb="FF000000"/>
        <rFont val="Verdana"/>
        <family val="2"/>
      </rPr>
      <t xml:space="preserve">Después de leer los aspectos destacados anteriores, le invitamos a dar respuesta a </t>
    </r>
    <r>
      <rPr>
        <u/>
        <sz val="10"/>
        <color rgb="FF000000"/>
        <rFont val="Verdana"/>
        <family val="2"/>
      </rPr>
      <t>todas</t>
    </r>
    <r>
      <rPr>
        <sz val="10"/>
        <color rgb="FF000000"/>
        <rFont val="Verdana"/>
        <family val="2"/>
      </rPr>
      <t xml:space="preserve"> las preguntas de cada una de las tres secciones del cuestionario, siguiendo atentamente las instrucciones proporcionadas.  Las diferentes secciones están dispuestas en hojas independientes y se puede acceder a ellas haciendo clic abajo, en la pestaña correspondiente.  En la pestaña de la hoja titulada Anexo 1, se incluye información general para ayudarle a completar la sección 5 del cuestionario. </t>
    </r>
    <r>
      <rPr>
        <b/>
        <sz val="10"/>
        <color rgb="FF000000"/>
        <rFont val="Verdana"/>
        <family val="2"/>
      </rPr>
      <t xml:space="preserve">Para empezar a completar las secciones, haga clic abajo en la pestaña «1. Situación personal». </t>
    </r>
    <r>
      <rPr>
        <sz val="10"/>
        <color rgb="FF000000"/>
        <rFont val="Verdana"/>
        <family val="2"/>
      </rPr>
      <t xml:space="preserve"> </t>
    </r>
  </si>
  <si>
    <r>
      <rPr>
        <sz val="10"/>
        <color rgb="FF000000"/>
        <rFont val="Verdana"/>
        <family val="2"/>
      </rPr>
      <t xml:space="preserve">Esta sección del cuestionario tiene el objetivo de evaluar su situación personal y sus aspiraciones al convertirse en Voluntario de Ayuda de la UE.  Considere cada una de las afirmaciones siguientes e indique hasta qué punto está de acuerdo o en desacuerdo con la afirmación (marque la respuesta con una </t>
    </r>
    <r>
      <rPr>
        <b/>
        <sz val="10"/>
        <color rgb="FF000000"/>
        <rFont val="Verdana"/>
        <family val="2"/>
      </rPr>
      <t>X</t>
    </r>
    <r>
      <rPr>
        <sz val="10"/>
        <color rgb="FF000000"/>
        <rFont val="Verdana"/>
        <family val="2"/>
      </rPr>
      <t xml:space="preserve">).  </t>
    </r>
  </si>
  <si>
    <r>
      <rPr>
        <b/>
        <sz val="9"/>
        <color rgb="FFFFFFFF"/>
        <rFont val="Verdana"/>
        <family val="2"/>
      </rPr>
      <t>A = totalmente en desacuerdo</t>
    </r>
  </si>
  <si>
    <r>
      <rPr>
        <b/>
        <sz val="9"/>
        <color rgb="FFFFFFFF"/>
        <rFont val="Verdana"/>
        <family val="2"/>
      </rPr>
      <t>B = en desacuerdo</t>
    </r>
  </si>
  <si>
    <r>
      <rPr>
        <b/>
        <sz val="9"/>
        <color rgb="FFFFFFFF"/>
        <rFont val="Verdana"/>
        <family val="2"/>
      </rPr>
      <t>C = indiferente</t>
    </r>
  </si>
  <si>
    <r>
      <rPr>
        <b/>
        <sz val="9"/>
        <color rgb="FFFFFFFF"/>
        <rFont val="Verdana"/>
        <family val="2"/>
      </rPr>
      <t>D = de acuerdo</t>
    </r>
  </si>
  <si>
    <r>
      <rPr>
        <b/>
        <sz val="9"/>
        <color rgb="FFFFFFFF"/>
        <rFont val="Verdana"/>
        <family val="2"/>
      </rPr>
      <t>E = totalmente de acuerdo</t>
    </r>
  </si>
  <si>
    <r>
      <rPr>
        <b/>
        <sz val="10"/>
        <color rgb="FF000000"/>
        <rFont val="Verdana"/>
        <family val="2"/>
      </rPr>
      <t>1) Mi situación personal</t>
    </r>
  </si>
  <si>
    <r>
      <rPr>
        <i/>
        <sz val="10"/>
        <color rgb="FF000000"/>
        <rFont val="Verdana"/>
        <family val="2"/>
      </rPr>
      <t>Estoy dispuesto/a a poner mi vida «en espera» para trabajar en una situación internacional.</t>
    </r>
  </si>
  <si>
    <r>
      <rPr>
        <i/>
        <sz val="10"/>
        <color rgb="FF000000"/>
        <rFont val="Verdana"/>
        <family val="2"/>
      </rPr>
      <t>Estoy preparado/a para tener poco contacto o ninguno con mis seres queridos durante un período de tiempo prolongado.</t>
    </r>
  </si>
  <si>
    <r>
      <rPr>
        <i/>
        <sz val="10"/>
        <color rgb="FF000000"/>
        <rFont val="Verdana"/>
        <family val="2"/>
      </rPr>
      <t>Mi familia, las personas que me importan y mis amigos apoyan totalmente mi decisión.</t>
    </r>
  </si>
  <si>
    <r>
      <rPr>
        <i/>
        <sz val="10"/>
        <color rgb="FF000000"/>
        <rFont val="Verdana"/>
        <family val="2"/>
      </rPr>
      <t xml:space="preserve">Vivir con otro nivel de comodidad material me parece una oportunidad de ver el mundo a través de una nueva perspectiva. </t>
    </r>
  </si>
  <si>
    <r>
      <rPr>
        <i/>
        <sz val="10"/>
        <color rgb="FF000000"/>
        <rFont val="Verdana"/>
        <family val="2"/>
      </rPr>
      <t>Estoy dispuesto/a a vivir con limitaciones de infraestructuras y escasa variedad de alimentos, y a centrarme en cosas no materiales.</t>
    </r>
  </si>
  <si>
    <r>
      <rPr>
        <i/>
        <sz val="10"/>
        <color rgb="FF000000"/>
        <rFont val="Verdana"/>
        <family val="2"/>
      </rPr>
      <t xml:space="preserve">Normalmente rindo más si tengo una rutina regular tanto en mi vida profesional como personal. </t>
    </r>
  </si>
  <si>
    <r>
      <rPr>
        <i/>
        <sz val="10"/>
        <color rgb="FF000000"/>
        <rFont val="Verdana"/>
        <family val="2"/>
      </rPr>
      <t>Tengo ciertas dificultades personales en casa y veo el voluntariado como una oportunidad de alejarme de ellas y comenzar de nuevo.</t>
    </r>
  </si>
  <si>
    <r>
      <rPr>
        <i/>
        <sz val="10"/>
        <color rgb="FF000000"/>
        <rFont val="Verdana"/>
        <family val="2"/>
      </rPr>
      <t>Puedo dejar mi vida profesional o mis estudios «en espera» entre un mes y un año, y prepararme con poca antelación.</t>
    </r>
  </si>
  <si>
    <r>
      <rPr>
        <i/>
        <sz val="10"/>
        <color rgb="FF000000"/>
        <rFont val="Verdana"/>
        <family val="2"/>
      </rPr>
      <t>Mis compañeros y supervisores respaldan mi deseo de trabajar en misiones internacionales.</t>
    </r>
  </si>
  <si>
    <r>
      <rPr>
        <i/>
        <sz val="10"/>
        <color rgb="FF000000"/>
        <rFont val="Verdana"/>
        <family val="2"/>
      </rPr>
      <t>(Si trabaja por cuenta propia) Puedo y no me importa arriesgarme a perder clientes del negocio debido a mi ausencia y tengo previstos otros planes de contingencia.</t>
    </r>
  </si>
  <si>
    <r>
      <rPr>
        <i/>
        <sz val="10"/>
        <color rgb="FF000000"/>
        <rFont val="Verdana"/>
        <family val="2"/>
      </rPr>
      <t>Generalmente, confío mucho en el apoyo y aliento de mi familia y amigos.</t>
    </r>
  </si>
  <si>
    <r>
      <rPr>
        <i/>
        <sz val="10"/>
        <color rgb="FF000000"/>
        <rFont val="Verdana"/>
        <family val="2"/>
      </rPr>
      <t>Me sentiría frustrado/a si, al volver a mi empleo después de un despliegue, mis homólogos me hubieran dejado atrás en cuanto a antigüedad.</t>
    </r>
  </si>
  <si>
    <r>
      <rPr>
        <i/>
        <sz val="10"/>
        <color rgb="FF000000"/>
        <rFont val="Verdana"/>
        <family val="2"/>
      </rPr>
      <t>Comprendo lo que significa ser voluntario y estoy fuertemente motivado/a para formar parte de la iniciativa Voluntarios de Ayuda de la UE.</t>
    </r>
  </si>
  <si>
    <r>
      <rPr>
        <i/>
        <sz val="10"/>
        <color rgb="FF000000"/>
        <rFont val="Verdana"/>
        <family val="2"/>
      </rPr>
      <t>Tengo gran interés en los asuntos europeos en general y, en particular, en las actividades de la UE en los ámbitos de ayuda humanitaria, protección civil, desarrollo, asuntos exteriores, etc.</t>
    </r>
  </si>
  <si>
    <r>
      <rPr>
        <b/>
        <sz val="10"/>
        <color theme="1"/>
        <rFont val="Verdana"/>
        <family val="2"/>
      </rPr>
      <t>Asegúrese de que ha respondido a todas las preguntas anteriores.  Una vez completada esta sección, vaya a la sección 2a: Competencias generales; para ello, seleccione abajo la pestaña «2a: Competencias generales».</t>
    </r>
  </si>
  <si>
    <r>
      <rPr>
        <sz val="10"/>
        <color theme="1"/>
        <rFont val="Verdana"/>
        <family val="2"/>
      </rPr>
      <t xml:space="preserve">La sección 2a es una herramienta que les permite a usted y a la organización de envío conocer sus </t>
    </r>
    <r>
      <rPr>
        <u/>
        <sz val="10"/>
        <color theme="1"/>
        <rFont val="Verdana"/>
        <family val="2"/>
      </rPr>
      <t>competencias generales</t>
    </r>
    <r>
      <rPr>
        <sz val="10"/>
        <color theme="1"/>
        <rFont val="Verdana"/>
        <family val="2"/>
      </rPr>
      <t>.  Incluyen cómo desarrollar y mantener relaciones de colaboración; cómo se comporta en situaciones de presión o de cambio; qué capacidades de liderazgo ha demostrado; de qué manera actúa para lograr resultados; y su motivación para el voluntariado.</t>
    </r>
  </si>
  <si>
    <r>
      <rPr>
        <sz val="10"/>
        <color rgb="FF000000"/>
        <rFont val="Verdana"/>
        <family val="2"/>
      </rPr>
      <t xml:space="preserve">
Lea atentamente cada una de las afirmaciones siguientes. Teniendo en cuenta su experiencia hasta la fecha en su empleo, ya sea pagado o voluntario, en las tareas y proyectos basados en sus estudios, o en las actividades extracurriculares, como deportes o compromiso con la sociedad civil, indique con la mayor honestidad posible en qué grado está de acuerdo o en desacuerdo con todas las afirmaciones siguientes.  Recuerde que la autoevaluación se ha diseñado para que usted y las organizaciones de envío y acogida puedan determinar si su perfil de competencia maximiza las posibilidades de que se convierta con éxito y eficacia en Voluntario de Ayuda de la UE. Indique el grado en que está de acuerdo o en desacuerdo </t>
    </r>
    <r>
      <rPr>
        <b/>
        <sz val="10"/>
        <color rgb="FF000000"/>
        <rFont val="Verdana"/>
        <family val="2"/>
      </rPr>
      <t>marcando su opinión con una X en la casilla correspondiente de abajo.</t>
    </r>
    <r>
      <rPr>
        <sz val="10"/>
        <color rgb="FF000000"/>
        <rFont val="Verdana"/>
        <family val="2"/>
      </rPr>
      <t xml:space="preserve">
 </t>
    </r>
  </si>
  <si>
    <r>
      <rPr>
        <b/>
        <sz val="9"/>
        <color theme="0"/>
        <rFont val="Verdana"/>
        <family val="2"/>
      </rPr>
      <t>A = totalmente en desacuerdo</t>
    </r>
  </si>
  <si>
    <r>
      <rPr>
        <b/>
        <sz val="9"/>
        <color theme="0"/>
        <rFont val="Verdana"/>
        <family val="2"/>
      </rPr>
      <t>B = en desacuerdo</t>
    </r>
  </si>
  <si>
    <r>
      <rPr>
        <b/>
        <sz val="9"/>
        <color theme="0"/>
        <rFont val="Verdana"/>
        <family val="2"/>
      </rPr>
      <t>C = indiferente</t>
    </r>
  </si>
  <si>
    <r>
      <rPr>
        <b/>
        <sz val="9"/>
        <color theme="0"/>
        <rFont val="Verdana"/>
        <family val="2"/>
      </rPr>
      <t>D = de acuerdo</t>
    </r>
  </si>
  <si>
    <r>
      <rPr>
        <b/>
        <sz val="9"/>
        <color theme="0"/>
        <rFont val="Verdana"/>
        <family val="2"/>
      </rPr>
      <t>E = totalmente de acuerdo</t>
    </r>
  </si>
  <si>
    <r>
      <rPr>
        <i/>
        <sz val="10"/>
        <color rgb="FF000000"/>
        <rFont val="Verdana"/>
        <family val="2"/>
      </rPr>
      <t>Creo que colaborar con otros y lograr objetivos compartidos añade valor al trabajo.</t>
    </r>
  </si>
  <si>
    <r>
      <rPr>
        <i/>
        <sz val="10"/>
        <color rgb="FF000000"/>
        <rFont val="Verdana"/>
        <family val="2"/>
      </rPr>
      <t>Pierdo pronto la confianza si mis acciones son criticadas y me resulta difícil recuperarla rápidamente.</t>
    </r>
  </si>
  <si>
    <r>
      <rPr>
        <i/>
        <sz val="10"/>
        <color rgb="FF000000"/>
        <rFont val="Verdana"/>
        <family val="2"/>
      </rPr>
      <t>En mi vida diaria, identifico activamente las oportunidades de colaborar e interactuar con otros.</t>
    </r>
  </si>
  <si>
    <r>
      <rPr>
        <i/>
        <sz val="10"/>
        <color rgb="FF000000"/>
        <rFont val="Verdana"/>
        <family val="2"/>
      </rPr>
      <t>Escucho y tengo en cuenta las necesidades y los sentimientos de otros.</t>
    </r>
  </si>
  <si>
    <r>
      <rPr>
        <i/>
        <sz val="10"/>
        <color rgb="FF000000"/>
        <rFont val="Verdana"/>
        <family val="2"/>
      </rPr>
      <t>Me resulta difícil adaptarme a nuevos estilos de trabajo.</t>
    </r>
  </si>
  <si>
    <r>
      <rPr>
        <i/>
        <sz val="10"/>
        <color rgb="FF000000"/>
        <rFont val="Verdana"/>
        <family val="2"/>
      </rPr>
      <t>Me siento cómodo/a al abordar conflictos y trabajar para encontrar soluciones.</t>
    </r>
  </si>
  <si>
    <r>
      <rPr>
        <i/>
        <sz val="10"/>
        <color rgb="FF000000"/>
        <rFont val="Verdana"/>
        <family val="2"/>
      </rPr>
      <t>Prefiero perseguir y lograr objetivos personales antes que objetivos compartidos con otros.</t>
    </r>
  </si>
  <si>
    <r>
      <rPr>
        <i/>
        <sz val="10"/>
        <color rgb="FF000000"/>
        <rFont val="Verdana"/>
        <family val="2"/>
      </rPr>
      <t>A veces me resulta difícil comprender el punto de vista de otras personas.</t>
    </r>
  </si>
  <si>
    <r>
      <rPr>
        <i/>
        <sz val="10"/>
        <color rgb="FF000000"/>
        <rFont val="Verdana"/>
        <family val="2"/>
      </rPr>
      <t>Creo que escuchar es tan importante como hablar cuando se interactúa con personas.</t>
    </r>
  </si>
  <si>
    <r>
      <rPr>
        <i/>
        <sz val="10"/>
        <color rgb="FF000000"/>
        <rFont val="Verdana"/>
        <family val="2"/>
      </rPr>
      <t>La comunicación con otras personas que no hablan el mismo idioma que yo me parece un desafío positivo.</t>
    </r>
  </si>
  <si>
    <r>
      <rPr>
        <i/>
        <sz val="10"/>
        <color rgb="FF000000"/>
        <rFont val="Verdana"/>
        <family val="2"/>
      </rPr>
      <t>Siempre pienso en la claridad y la estructura del texto cuando escribo para otros.</t>
    </r>
  </si>
  <si>
    <r>
      <rPr>
        <i/>
        <sz val="10"/>
        <color rgb="FF000000"/>
        <rFont val="Verdana"/>
        <family val="2"/>
      </rPr>
      <t>En general, trato de evitar hablar en público.</t>
    </r>
  </si>
  <si>
    <r>
      <rPr>
        <i/>
        <sz val="10"/>
        <color rgb="FF000000"/>
        <rFont val="Verdana"/>
        <family val="2"/>
      </rPr>
      <t>Siento satisfacción personal cuando consigo un cambio positivo en las vidas de otras personas.</t>
    </r>
  </si>
  <si>
    <r>
      <rPr>
        <i/>
        <sz val="10"/>
        <color rgb="FF000000"/>
        <rFont val="Verdana"/>
        <family val="2"/>
      </rPr>
      <t>Soy competitivo y me gusta trabajar para lograr mis propios objetivos.</t>
    </r>
  </si>
  <si>
    <r>
      <rPr>
        <i/>
        <sz val="10"/>
        <color rgb="FF000000"/>
        <rFont val="Verdana"/>
        <family val="2"/>
      </rPr>
      <t>Creo que todos tenemos una responsabilidad mutua y debemos ayudar en lo que podamos.</t>
    </r>
  </si>
  <si>
    <r>
      <rPr>
        <i/>
        <sz val="10"/>
        <color rgb="FF000000"/>
        <rFont val="Verdana"/>
        <family val="2"/>
      </rPr>
      <t>Me motivan las recompensas pecuniarias.</t>
    </r>
  </si>
  <si>
    <r>
      <rPr>
        <i/>
        <sz val="10"/>
        <color rgb="FF000000"/>
        <rFont val="Verdana"/>
        <family val="2"/>
      </rPr>
      <t>Trabajo mejor en un entorno estable.</t>
    </r>
  </si>
  <si>
    <r>
      <rPr>
        <i/>
        <sz val="10"/>
        <color rgb="FF000000"/>
        <rFont val="Verdana"/>
        <family val="2"/>
      </rPr>
      <t>Reflexiono sobre la manera en que mis valores y actitudes afectan a mi comportamiento y sobre cómo estos influyen en otros.</t>
    </r>
  </si>
  <si>
    <r>
      <rPr>
        <i/>
        <sz val="10"/>
        <color rgb="FF000000"/>
        <rFont val="Verdana"/>
        <family val="2"/>
      </rPr>
      <t>Me resulta difícil mantener la calma y centrarme cuando actúo bajo presión.</t>
    </r>
  </si>
  <si>
    <r>
      <rPr>
        <i/>
        <sz val="10"/>
        <color rgb="FF000000"/>
        <rFont val="Verdana"/>
        <family val="2"/>
      </rPr>
      <t>Me gusta afrontar nuevos desafíos y trabajar para encontrar soluciones.</t>
    </r>
  </si>
  <si>
    <r>
      <rPr>
        <i/>
        <sz val="10"/>
        <color rgb="FF000000"/>
        <rFont val="Verdana"/>
        <family val="2"/>
      </rPr>
      <t>Puedo reconocer rápidamente cuándo las situaciones pueden desbordarse y provocar estrés, y tomo medidas para minimizar los efectos negativos.</t>
    </r>
  </si>
  <si>
    <r>
      <rPr>
        <i/>
        <sz val="10"/>
        <color rgb="FF000000"/>
        <rFont val="Verdana"/>
        <family val="2"/>
      </rPr>
      <t>Me gusta tomarme las cosas con calma y reflexionar detenidamente para asegurarme de llegar a las conclusiones correctas.</t>
    </r>
  </si>
  <si>
    <r>
      <rPr>
        <i/>
        <sz val="10"/>
        <color rgb="FF000000"/>
        <rFont val="Verdana"/>
        <family val="2"/>
      </rPr>
      <t>Planifico mi carga de trabajo y mi tiempo libre para cumplir con mis compromisos, y puedo ser flexible cuando se presentan cambios.</t>
    </r>
  </si>
  <si>
    <r>
      <rPr>
        <i/>
        <sz val="10"/>
        <color rgb="FF000000"/>
        <rFont val="Verdana"/>
        <family val="2"/>
      </rPr>
      <t>Soy una persona de recursos y puedo sacar el máximo partido de cualquier situación.</t>
    </r>
  </si>
  <si>
    <r>
      <rPr>
        <i/>
        <sz val="10"/>
        <color rgb="FF000000"/>
        <rFont val="Verdana"/>
        <family val="2"/>
      </rPr>
      <t>Si una situación es diferente de lo que esperaba, pierdo rápidamente la motivación y me resulta difícil seguir adelante.</t>
    </r>
  </si>
  <si>
    <r>
      <rPr>
        <i/>
        <sz val="10"/>
        <color rgb="FF000000"/>
        <rFont val="Verdana"/>
        <family val="2"/>
      </rPr>
      <t>Acepto mis limitaciones, pero siempre intento aportar todo lo que puedo.</t>
    </r>
  </si>
  <si>
    <r>
      <rPr>
        <i/>
        <sz val="10"/>
        <color rgb="FF000000"/>
        <rFont val="Verdana"/>
        <family val="2"/>
      </rPr>
      <t>Siempre intento sacar el máximo partido de una situación, incluso cuando no es lo que esperaba.</t>
    </r>
  </si>
  <si>
    <r>
      <rPr>
        <i/>
        <sz val="10"/>
        <color rgb="FF000000"/>
        <rFont val="Verdana"/>
        <family val="2"/>
      </rPr>
      <t>Me siento enseguida desestabilizado y desmotivado si tengo que adaptarme continuamente a nuevas situaciones.</t>
    </r>
  </si>
  <si>
    <r>
      <rPr>
        <i/>
        <sz val="10"/>
        <color rgb="FF000000"/>
        <rFont val="Verdana"/>
        <family val="2"/>
      </rPr>
      <t>Creo que la gente tiene que aceptar mi manera de ser y mi manera de expresarme.</t>
    </r>
  </si>
  <si>
    <r>
      <rPr>
        <i/>
        <sz val="10"/>
        <color rgb="FF000000"/>
        <rFont val="Verdana"/>
        <family val="2"/>
      </rPr>
      <t xml:space="preserve">Diría que mi contacto con culturas diferentes ha sido bastante limitado. </t>
    </r>
  </si>
  <si>
    <r>
      <rPr>
        <i/>
        <sz val="10"/>
        <color rgb="FF000000"/>
        <rFont val="Verdana"/>
        <family val="2"/>
      </rPr>
      <t>Respeto las creencias, culturas y capacidades de otras personas y actúo de forma honesta, abierta e inclusiva en todo momento.</t>
    </r>
  </si>
  <si>
    <r>
      <rPr>
        <i/>
        <sz val="10"/>
        <color rgb="FF000000"/>
        <rFont val="Verdana"/>
        <family val="2"/>
      </rPr>
      <t>Antes de viajar, normalmente leo un poco sobre la cultura del país que voy a visitar.</t>
    </r>
  </si>
  <si>
    <r>
      <rPr>
        <i/>
        <sz val="10"/>
        <color rgb="FF000000"/>
        <rFont val="Verdana"/>
        <family val="2"/>
      </rPr>
      <t>Trabajo mejor con personas que tienen las mismas creencias y valores que yo.</t>
    </r>
  </si>
  <si>
    <r>
      <rPr>
        <i/>
        <sz val="10"/>
        <color rgb="FF000000"/>
        <rFont val="Verdana"/>
        <family val="2"/>
      </rPr>
      <t>Tengo experiencia en trabajar en entornos culturalmente diversos.</t>
    </r>
  </si>
  <si>
    <r>
      <rPr>
        <i/>
        <sz val="10"/>
        <color rgb="FF000000"/>
        <rFont val="Verdana"/>
        <family val="2"/>
      </rPr>
      <t>Me gusta ofrecerme a tomar la iniciativa en nuevas tareas.</t>
    </r>
  </si>
  <si>
    <r>
      <rPr>
        <i/>
        <sz val="10"/>
        <rFont val="Verdana"/>
        <family val="2"/>
      </rPr>
      <t>Tengo dificultades para conseguir que se hagan las cosas cuando implico a otras personas y, a menudo, termino haciéndolo yo mismo.</t>
    </r>
  </si>
  <si>
    <r>
      <rPr>
        <i/>
        <sz val="10"/>
        <rFont val="Verdana"/>
        <family val="2"/>
      </rPr>
      <t>Me gusta organizar tareas y asignar responsabilidades para alcanzar objetivos.</t>
    </r>
  </si>
  <si>
    <r>
      <rPr>
        <i/>
        <sz val="10"/>
        <rFont val="Verdana"/>
        <family val="2"/>
      </rPr>
      <t>Animo y apoyo a los miembros del equipo y reconozco sus logros.</t>
    </r>
  </si>
  <si>
    <r>
      <rPr>
        <i/>
        <sz val="10"/>
        <rFont val="Verdana"/>
        <family val="2"/>
      </rPr>
      <t>Creo que tengo buena capacidad de liderazgo porque suelo saber cuál es la mejor manera de hacer las cosas.</t>
    </r>
  </si>
  <si>
    <r>
      <rPr>
        <i/>
        <sz val="10"/>
        <rFont val="Verdana"/>
        <family val="2"/>
      </rPr>
      <t xml:space="preserve">Creo que atender las necesidades del equipo es más importante que lograr los objetivos. </t>
    </r>
  </si>
  <si>
    <r>
      <rPr>
        <i/>
        <sz val="10"/>
        <color rgb="FF000000"/>
        <rFont val="Verdana"/>
        <family val="2"/>
      </rPr>
      <t>Tengo una actitud positiva y soy proactivo al abordar desafíos, resolver problemas y superar conflictos.</t>
    </r>
  </si>
  <si>
    <r>
      <rPr>
        <i/>
        <sz val="10"/>
        <color rgb="FF000000"/>
        <rFont val="Verdana"/>
        <family val="2"/>
      </rPr>
      <t>Puedo evaluar cuáles son las carencias de un equipo e identificar soluciones que perduren.</t>
    </r>
  </si>
  <si>
    <r>
      <rPr>
        <i/>
        <sz val="10"/>
        <color rgb="FF000000"/>
        <rFont val="Verdana"/>
        <family val="2"/>
      </rPr>
      <t>Apoyo a los miembros del equipo para aprender de sus aportaciones y para asegurarme de que los resultados alcanzados perduren.</t>
    </r>
  </si>
  <si>
    <r>
      <rPr>
        <i/>
        <sz val="10"/>
        <color rgb="FF000000"/>
        <rFont val="Verdana"/>
        <family val="2"/>
      </rPr>
      <t>Trabajo mucho y puedo compensar cualquier carencia del equipo para que se puedan logar buenos resultados.</t>
    </r>
  </si>
  <si>
    <r>
      <rPr>
        <i/>
        <sz val="10"/>
        <color rgb="FF000000"/>
        <rFont val="Verdana"/>
        <family val="2"/>
      </rPr>
      <t>Me resulta difícil comunicar mensajes a un equipo si los resultados no son buenos.</t>
    </r>
  </si>
  <si>
    <r>
      <rPr>
        <i/>
        <sz val="10"/>
        <color rgb="FF000000"/>
        <rFont val="Verdana"/>
        <family val="2"/>
      </rPr>
      <t>Se puede confiar en mí a la hora de ofrecer continuamente resultados de alta calidad a tiempo.</t>
    </r>
  </si>
  <si>
    <r>
      <rPr>
        <i/>
        <sz val="10"/>
        <color rgb="FF000000"/>
        <rFont val="Verdana"/>
        <family val="2"/>
      </rPr>
      <t>Busco los comentarios de otros sobre mis puntos fuertes y mis carencias, y adapto mi comportamiento en consecuencia.</t>
    </r>
  </si>
  <si>
    <r>
      <rPr>
        <i/>
        <sz val="10"/>
        <color rgb="FF000000"/>
        <rFont val="Verdana"/>
        <family val="2"/>
      </rPr>
      <t>Intento evitar conflictos en todo momento, incluso si ello implica comprometer las normas o los procedimientos operativos.</t>
    </r>
  </si>
  <si>
    <r>
      <rPr>
        <i/>
        <sz val="10"/>
        <color rgb="FF000000"/>
        <rFont val="Verdana"/>
        <family val="2"/>
      </rPr>
      <t>Intento encontrar mis propias soluciones a los problemas sin pedir ayuda a otros.</t>
    </r>
  </si>
  <si>
    <r>
      <rPr>
        <b/>
        <sz val="10"/>
        <color theme="1"/>
        <rFont val="Verdana"/>
        <family val="2"/>
      </rPr>
      <t>Asegúrese de que ha respondido a todas las preguntas anteriores.  Una vez completada esta sección, vaya a la sección 2b: Competencias específicas; para ello, seleccione abajo la pestaña «Sección 2b: Competencias específicas».</t>
    </r>
  </si>
  <si>
    <r>
      <rPr>
        <sz val="10"/>
        <color theme="1"/>
        <rFont val="Verdana"/>
        <family val="2"/>
      </rPr>
      <t xml:space="preserve">Las sección 2b se centra en cómo evaluaría sus </t>
    </r>
    <r>
      <rPr>
        <u/>
        <sz val="10"/>
        <color theme="1"/>
        <rFont val="Verdana"/>
        <family val="2"/>
      </rPr>
      <t>competencias específicas</t>
    </r>
    <r>
      <rPr>
        <sz val="10"/>
        <color theme="1"/>
        <rFont val="Verdana"/>
        <family val="2"/>
      </rPr>
      <t xml:space="preserve"> en relación con los requisitos de la iniciativa Voluntarios de Ayuda de la UE y, en un sentido más amplio, de la ayuda humanitaria. Estas competencias incluyen: su entendimiento del contexto humanitario de la iniciativa y de la aplicación de los principios humanitarios; cómo trabajará en condiciones de seguridad física y operativa en todo momento; cómo gestiona proyectos en contextos humanitarios; y cómo satisfaría las necesidades del programa en términos de comunicaciones y promoción.  
Comprendemos que quizá no tenga competencias específicas o que estas sean muy limitadas en relación con la iniciativa y, más ampliamente, en el contexto de ayuda humanitaria. Esta sección del cuestionario de autoevaluación también servirá para identificar sus necesidades de formación específicas en caso de que su solicitud pase a la fase siguiente del proceso de selección.
Indique con una </t>
    </r>
    <r>
      <rPr>
        <b/>
        <sz val="10"/>
        <color theme="1"/>
        <rFont val="Verdana"/>
        <family val="2"/>
      </rPr>
      <t xml:space="preserve">X abajo </t>
    </r>
    <r>
      <rPr>
        <sz val="10"/>
        <color theme="1"/>
        <rFont val="Verdana"/>
        <family val="2"/>
      </rPr>
      <t xml:space="preserve">si su respuesta es «Sí», «Hasta cierto punto» o «No» para todas las preguntas siguientes.  Si responde «Sí» o «Hasta cierto punto», se le pide que escriba una breve explicación que demuestre o justifique su respuesta. 
</t>
    </r>
  </si>
  <si>
    <r>
      <rPr>
        <b/>
        <sz val="10"/>
        <color rgb="FFFFFFFF"/>
        <rFont val="Verdana"/>
        <family val="2"/>
      </rPr>
      <t>Sí</t>
    </r>
  </si>
  <si>
    <r>
      <rPr>
        <b/>
        <sz val="10"/>
        <color rgb="FFFFFFFF"/>
        <rFont val="Verdana"/>
        <family val="2"/>
      </rPr>
      <t>Hasta cierto punto</t>
    </r>
  </si>
  <si>
    <r>
      <rPr>
        <b/>
        <sz val="10"/>
        <color rgb="FFFFFFFF"/>
        <rFont val="Verdana"/>
        <family val="2"/>
      </rPr>
      <t>No</t>
    </r>
  </si>
  <si>
    <r>
      <rPr>
        <b/>
        <sz val="10"/>
        <color rgb="FFFFFFFF"/>
        <rFont val="Verdana"/>
        <family val="2"/>
      </rPr>
      <t>Explicación breve que demuestre la respuesta positiva</t>
    </r>
  </si>
  <si>
    <r>
      <rPr>
        <b/>
        <sz val="10"/>
        <color rgb="FF000000"/>
        <rFont val="Verdana"/>
        <family val="2"/>
      </rPr>
      <t>Entender el contexto humanitario de la iniciativa Voluntarios de Ayuda de la UE y aplicar los principios humanitarios</t>
    </r>
  </si>
  <si>
    <r>
      <rPr>
        <sz val="10"/>
        <color rgb="FF000000"/>
        <rFont val="Verdana"/>
        <family val="2"/>
      </rPr>
      <t>¿Tiene conocimiento o experiencia demostrable en relación con:</t>
    </r>
  </si>
  <si>
    <r>
      <rPr>
        <sz val="10"/>
        <color rgb="FF000000"/>
        <rFont val="Verdana"/>
        <family val="2"/>
      </rPr>
      <t>los donantes y socios clave implicados en la prestación de la ayuda humanitaria?</t>
    </r>
  </si>
  <si>
    <r>
      <rPr>
        <b/>
        <sz val="10"/>
        <color rgb="FF000000"/>
        <rFont val="Verdana"/>
        <family val="2"/>
      </rPr>
      <t>Trabajar siempre en condiciones de seguridad física y operativa</t>
    </r>
  </si>
  <si>
    <r>
      <rPr>
        <sz val="10"/>
        <color rgb="FF000000"/>
        <rFont val="Verdana"/>
        <family val="2"/>
      </rPr>
      <t>¿Tiene conocimiento o experiencia demostrable en relación con:</t>
    </r>
  </si>
  <si>
    <r>
      <rPr>
        <sz val="10"/>
        <color rgb="FF000000"/>
        <rFont val="Verdana"/>
        <family val="2"/>
      </rPr>
      <t>el principio de «no causar ningún perjuicio»?</t>
    </r>
  </si>
  <si>
    <r>
      <rPr>
        <sz val="10"/>
        <color rgb="FF000000"/>
        <rFont val="Verdana"/>
        <family val="2"/>
      </rPr>
      <t>el desarrollo de evaluaciones de riesgo y prevención de riesgos?</t>
    </r>
  </si>
  <si>
    <r>
      <rPr>
        <b/>
        <sz val="10"/>
        <color rgb="FF000000"/>
        <rFont val="Verdana"/>
        <family val="2"/>
      </rPr>
      <t>Gestionar proyectos en contextos humanitarios</t>
    </r>
  </si>
  <si>
    <r>
      <rPr>
        <sz val="10"/>
        <color rgb="FF000000"/>
        <rFont val="Verdana"/>
        <family val="2"/>
      </rPr>
      <t>¿Tiene conocimiento o experiencia demostrable en relación con:</t>
    </r>
  </si>
  <si>
    <r>
      <rPr>
        <sz val="10"/>
        <color rgb="FF000000"/>
        <rFont val="Verdana"/>
        <family val="2"/>
      </rPr>
      <t>la gestión del ciclo de proyectos?</t>
    </r>
  </si>
  <si>
    <r>
      <rPr>
        <sz val="10"/>
        <color rgb="FF000000"/>
        <rFont val="Verdana"/>
        <family val="2"/>
      </rPr>
      <t>la preparación de propuestas para financiación?</t>
    </r>
  </si>
  <si>
    <r>
      <rPr>
        <sz val="10"/>
        <color rgb="FF000000"/>
        <rFont val="Verdana"/>
        <family val="2"/>
      </rPr>
      <t>la supervisión y evaluación?</t>
    </r>
  </si>
  <si>
    <r>
      <rPr>
        <b/>
        <sz val="10"/>
        <color rgb="FF000000"/>
        <rFont val="Verdana"/>
        <family val="2"/>
      </rPr>
      <t>Comunicaciones y promoción</t>
    </r>
  </si>
  <si>
    <r>
      <rPr>
        <sz val="10"/>
        <color rgb="FF000000"/>
        <rFont val="Verdana"/>
        <family val="2"/>
      </rPr>
      <t>¿Tiene conocimiento o experiencia demostrable en relación con:</t>
    </r>
  </si>
  <si>
    <r>
      <rPr>
        <sz val="10"/>
        <color rgb="FF000000"/>
        <rFont val="Verdana"/>
        <family val="2"/>
      </rPr>
      <t>la promoción de los valores organizativos?</t>
    </r>
  </si>
  <si>
    <r>
      <rPr>
        <sz val="10"/>
        <color rgb="FF000000"/>
        <rFont val="Verdana"/>
        <family val="2"/>
      </rPr>
      <t>la identificación de las partes interesadas pertinentes y aplicar las herramientas adecuadas para que participen?</t>
    </r>
  </si>
  <si>
    <r>
      <rPr>
        <sz val="10"/>
        <color rgb="FF000000"/>
        <rFont val="Verdana"/>
        <family val="2"/>
      </rPr>
      <t>el desarrollo de argumentos claros, basados en evidencias, para utilizarlos en la promoción?</t>
    </r>
  </si>
  <si>
    <r>
      <rPr>
        <b/>
        <sz val="10"/>
        <color theme="1"/>
        <rFont val="Verdana"/>
        <family val="2"/>
      </rPr>
      <t>Asegúrese de que ha respondido a todas las preguntas anteriores.  Una vez completada esta sección, vaya a la sección 2c: Competencias técnicas; para ello, seleccione abajo la pestaña «Sección 2c».</t>
    </r>
  </si>
  <si>
    <r>
      <rPr>
        <sz val="10"/>
        <color theme="1"/>
        <rFont val="Verdana"/>
        <family val="2"/>
      </rPr>
      <t xml:space="preserve">Indique sus </t>
    </r>
    <r>
      <rPr>
        <u/>
        <sz val="10"/>
        <color theme="1"/>
        <rFont val="Verdana"/>
        <family val="2"/>
      </rPr>
      <t>niveles de experiencia</t>
    </r>
    <r>
      <rPr>
        <sz val="10"/>
        <color theme="1"/>
        <rFont val="Verdana"/>
        <family val="2"/>
      </rPr>
      <t xml:space="preserve"> en cada uno de los campos de competencia técnica mencionados a continuación. Indique (</t>
    </r>
    <r>
      <rPr>
        <b/>
        <sz val="10"/>
        <color theme="1"/>
        <rFont val="Verdana"/>
        <family val="2"/>
      </rPr>
      <t>con una X</t>
    </r>
    <r>
      <rPr>
        <sz val="10"/>
        <color theme="1"/>
        <rFont val="Verdana"/>
        <family val="2"/>
      </rPr>
      <t xml:space="preserve">) la duración de su experiencia en relación con las competencias técnicas enumeradas a continuación, tanto en la UE como, cuando corresponda, en un contexto de ayuda humanitaria o país tercero en el que haya trabajado como empleado o voluntario anteriormente. Asegúrese de marcar </t>
    </r>
    <r>
      <rPr>
        <b/>
        <sz val="10"/>
        <color theme="1"/>
        <rFont val="Verdana"/>
        <family val="2"/>
      </rPr>
      <t>una casilla</t>
    </r>
    <r>
      <rPr>
        <sz val="10"/>
        <color theme="1"/>
        <rFont val="Verdana"/>
        <family val="2"/>
      </rPr>
      <t xml:space="preserve"> para indicar su nivel de experiencia </t>
    </r>
    <r>
      <rPr>
        <b/>
        <sz val="10"/>
        <color theme="1"/>
        <rFont val="Verdana"/>
        <family val="2"/>
      </rPr>
      <t>en cada competencia</t>
    </r>
    <r>
      <rPr>
        <sz val="10"/>
        <color theme="1"/>
        <rFont val="Verdana"/>
        <family val="2"/>
      </rPr>
      <t xml:space="preserve"> (si no tiene experiencia, indíquelo también).  Indique también, </t>
    </r>
    <r>
      <rPr>
        <b/>
        <sz val="10"/>
        <color theme="1"/>
        <rFont val="Verdana"/>
        <family val="2"/>
      </rPr>
      <t>con una X</t>
    </r>
    <r>
      <rPr>
        <sz val="10"/>
        <color theme="1"/>
        <rFont val="Verdana"/>
        <family val="2"/>
      </rPr>
      <t>, los campos en los que tiene una cualificación profesional o educativa relevante en el campo técnico.</t>
    </r>
  </si>
  <si>
    <r>
      <rPr>
        <b/>
        <sz val="10"/>
        <color rgb="FFFFFFFF"/>
        <rFont val="Verdana"/>
        <family val="2"/>
      </rPr>
      <t>Para cada una de las siguientes competencias técnicas, indique:</t>
    </r>
  </si>
  <si>
    <r>
      <rPr>
        <sz val="9"/>
        <color rgb="FFFFFFFF"/>
        <rFont val="Verdana"/>
        <family val="2"/>
      </rPr>
      <t>i) años de experiencia profesional</t>
    </r>
  </si>
  <si>
    <r>
      <rPr>
        <sz val="10"/>
        <color rgb="FFFFFFFF"/>
        <rFont val="Verdana"/>
        <family val="2"/>
      </rPr>
      <t>- sus años de experiencia profesional (X)</t>
    </r>
  </si>
  <si>
    <r>
      <rPr>
        <b/>
        <sz val="9"/>
        <color rgb="FFFFFFFF"/>
        <rFont val="Verdana"/>
        <family val="2"/>
      </rPr>
      <t>Ninguna experiencia</t>
    </r>
  </si>
  <si>
    <r>
      <rPr>
        <b/>
        <sz val="9"/>
        <color rgb="FFFFFFFF"/>
        <rFont val="Verdana"/>
        <family val="2"/>
      </rPr>
      <t>Menos de 1 año</t>
    </r>
  </si>
  <si>
    <r>
      <rPr>
        <b/>
        <sz val="9"/>
        <color rgb="FFFFFFFF"/>
        <rFont val="Verdana"/>
        <family val="2"/>
      </rPr>
      <t>De 1 a 5 años</t>
    </r>
  </si>
  <si>
    <r>
      <rPr>
        <b/>
        <sz val="9"/>
        <color rgb="FFFFFFFF"/>
        <rFont val="Verdana"/>
        <family val="2"/>
      </rPr>
      <t>De 6 a 10 años</t>
    </r>
  </si>
  <si>
    <r>
      <rPr>
        <b/>
        <sz val="9"/>
        <color rgb="FFFFFFFF"/>
        <rFont val="Verdana"/>
        <family val="2"/>
      </rPr>
      <t>Más de 10 años</t>
    </r>
  </si>
  <si>
    <r>
      <rPr>
        <b/>
        <sz val="9"/>
        <color rgb="FFFFFFFF"/>
        <rFont val="Verdana"/>
        <family val="2"/>
      </rPr>
      <t>Cualificación profesional o académica</t>
    </r>
  </si>
  <si>
    <r>
      <rPr>
        <sz val="10"/>
        <color rgb="FFFFFFFF"/>
        <rFont val="Verdana"/>
        <family val="2"/>
      </rPr>
      <t>a) en la UE o</t>
    </r>
  </si>
  <si>
    <r>
      <rPr>
        <sz val="10"/>
        <color rgb="FFFFFFFF"/>
        <rFont val="Verdana"/>
        <family val="2"/>
      </rPr>
      <t>b) en un contexto de ayuda humanitaria o de país tercero</t>
    </r>
  </si>
  <si>
    <r>
      <rPr>
        <sz val="10"/>
        <color rgb="FFFFFFFF"/>
        <rFont val="Verdana"/>
        <family val="2"/>
      </rPr>
      <t xml:space="preserve">- ha obtenido cualificaciones profesionales o educativas en el campo </t>
    </r>
  </si>
  <si>
    <r>
      <rPr>
        <sz val="9"/>
        <color rgb="FF000000"/>
        <rFont val="Verdana"/>
        <family val="2"/>
      </rPr>
      <t>1a. Finanzas y contabilidad (UE)</t>
    </r>
  </si>
  <si>
    <r>
      <rPr>
        <sz val="9"/>
        <color rgb="FF000000"/>
        <rFont val="Verdana"/>
        <family val="2"/>
      </rPr>
      <t>1b. Finanzas y contabilidad (en un contexto de ayuda humanitaria o de país tercero)</t>
    </r>
  </si>
  <si>
    <r>
      <rPr>
        <sz val="9"/>
        <color rgb="FF000000"/>
        <rFont val="Verdana"/>
        <family val="2"/>
      </rPr>
      <t>2a. Asuntos jurídicos (UE)</t>
    </r>
  </si>
  <si>
    <r>
      <rPr>
        <sz val="9"/>
        <color rgb="FF000000"/>
        <rFont val="Verdana"/>
        <family val="2"/>
      </rPr>
      <t>2b. Asuntos jurídicos (en un contexto de ayuda humanitaria o de país tercero)</t>
    </r>
  </si>
  <si>
    <r>
      <rPr>
        <sz val="9"/>
        <color rgb="FF000000"/>
        <rFont val="Verdana"/>
        <family val="2"/>
      </rPr>
      <t>3a. Gestión y administración de proyectos (UE)</t>
    </r>
  </si>
  <si>
    <r>
      <rPr>
        <sz val="9"/>
        <color rgb="FF000000"/>
        <rFont val="Verdana"/>
        <family val="2"/>
      </rPr>
      <t>3b. Gestión y administración de proyectos (en un contexto de ayuda humanitaria o de país tercero)</t>
    </r>
  </si>
  <si>
    <r>
      <rPr>
        <sz val="9"/>
        <color rgb="FF000000"/>
        <rFont val="Verdana"/>
        <family val="2"/>
      </rPr>
      <t>4a. Supervisión y evaluación de proyectos (UE)</t>
    </r>
  </si>
  <si>
    <r>
      <rPr>
        <sz val="9"/>
        <color rgb="FF000000"/>
        <rFont val="Verdana"/>
        <family val="2"/>
      </rPr>
      <t>4b. Supervisión y evaluación de proyectos (en un contexto de ayuda humanitaria o de país tercero)</t>
    </r>
  </si>
  <si>
    <r>
      <rPr>
        <sz val="9"/>
        <color rgb="FF000000"/>
        <rFont val="Verdana"/>
        <family val="2"/>
      </rPr>
      <t>5a. Comunicaciones, incluidas visibilidad, relaciones públicas y promoción (UE)</t>
    </r>
  </si>
  <si>
    <r>
      <rPr>
        <sz val="9"/>
        <color rgb="FF000000"/>
        <rFont val="Verdana"/>
        <family val="2"/>
      </rPr>
      <t>5b. Comunicaciones, incluidas visibilidad, relaciones públicas y promoción (en un contexto de ayuda humanitaria o de país tercero)</t>
    </r>
  </si>
  <si>
    <r>
      <rPr>
        <sz val="9"/>
        <color rgb="FF000000"/>
        <rFont val="Verdana"/>
        <family val="2"/>
      </rPr>
      <t>6a. Logística y transporte (UE)</t>
    </r>
  </si>
  <si>
    <r>
      <rPr>
        <sz val="9"/>
        <color rgb="FF000000"/>
        <rFont val="Verdana"/>
        <family val="2"/>
      </rPr>
      <t>6b. Logística y transporte (en un contexto de ayuda humanitaria o de país tercero)</t>
    </r>
  </si>
  <si>
    <r>
      <rPr>
        <sz val="9"/>
        <color rgb="FF000000"/>
        <rFont val="Verdana"/>
        <family val="2"/>
      </rPr>
      <t>7a. Gestión de recursos humanos y aprendizaje (UE)</t>
    </r>
  </si>
  <si>
    <r>
      <rPr>
        <sz val="9"/>
        <color rgb="FF000000"/>
        <rFont val="Verdana"/>
        <family val="2"/>
      </rPr>
      <t>7b. Gestión de recursos humanos y aprendizaje (en un contexto de ayuda humanitaria o de país tercero)</t>
    </r>
  </si>
  <si>
    <r>
      <rPr>
        <sz val="9"/>
        <color rgb="FF000000"/>
        <rFont val="Verdana"/>
        <family val="2"/>
      </rPr>
      <t>8a. Desarrollo organizativo y de capacidades (UE)</t>
    </r>
  </si>
  <si>
    <r>
      <rPr>
        <sz val="9"/>
        <color rgb="FF000000"/>
        <rFont val="Verdana"/>
        <family val="2"/>
      </rPr>
      <t>8b. Desarrollo organizativo y de capacidades (en un contexto de ayuda humanitaria o de país tercero)</t>
    </r>
  </si>
  <si>
    <r>
      <rPr>
        <sz val="9"/>
        <color rgb="FF000000"/>
        <rFont val="Verdana"/>
        <family val="2"/>
      </rPr>
      <t>9a. Planificación y formulación de políticas estratégicas (UE)</t>
    </r>
  </si>
  <si>
    <r>
      <rPr>
        <sz val="9"/>
        <color rgb="FF000000"/>
        <rFont val="Verdana"/>
        <family val="2"/>
      </rPr>
      <t>9b. Planificación y formulación de políticas estratégicas (en un contexto de ayuda humanitaria o de país tercero)</t>
    </r>
  </si>
  <si>
    <r>
      <rPr>
        <sz val="9"/>
        <color rgb="FF000000"/>
        <rFont val="Verdana"/>
        <family val="2"/>
      </rPr>
      <t>10a. Comunicación de riesgos y tecnología de la información (UE)</t>
    </r>
  </si>
  <si>
    <r>
      <rPr>
        <sz val="9"/>
        <color rgb="FF000000"/>
        <rFont val="Verdana"/>
        <family val="2"/>
      </rPr>
      <t>10b. Comunicación de riesgos y tecnología de la información (en un contexto de ayuda humanitaria o de país tercero)</t>
    </r>
  </si>
  <si>
    <r>
      <rPr>
        <sz val="9"/>
        <color rgb="FF000000"/>
        <rFont val="Verdana"/>
        <family val="2"/>
      </rPr>
      <t>11a. Agua y saneamiento (UE)</t>
    </r>
  </si>
  <si>
    <r>
      <rPr>
        <sz val="9"/>
        <color rgb="FF000000"/>
        <rFont val="Verdana"/>
        <family val="2"/>
      </rPr>
      <t>11b. Agua y saneamiento (en un contexto de ayuda humanitaria o de país tercero)</t>
    </r>
  </si>
  <si>
    <r>
      <rPr>
        <sz val="9"/>
        <color rgb="FF000000"/>
        <rFont val="Verdana"/>
        <family val="2"/>
      </rPr>
      <t>12a. Protección y refugio (UE)</t>
    </r>
  </si>
  <si>
    <r>
      <rPr>
        <sz val="9"/>
        <color rgb="FF000000"/>
        <rFont val="Verdana"/>
        <family val="2"/>
      </rPr>
      <t>12b. Protección y refugio (en un contexto de ayuda humanitaria o de país tercero)</t>
    </r>
  </si>
  <si>
    <r>
      <rPr>
        <sz val="9"/>
        <color rgb="FF000000"/>
        <rFont val="Verdana"/>
        <family val="2"/>
      </rPr>
      <t>13a. Alimentación, nutrición y salud (UE)</t>
    </r>
  </si>
  <si>
    <r>
      <rPr>
        <sz val="9"/>
        <color rgb="FF000000"/>
        <rFont val="Verdana"/>
        <family val="2"/>
      </rPr>
      <t>13b. Alimentación, nutrición y salud (en un contexto de ayuda humanitaria o de país tercero)</t>
    </r>
  </si>
  <si>
    <r>
      <rPr>
        <sz val="9"/>
        <color rgb="FF000000"/>
        <rFont val="Verdana"/>
        <family val="2"/>
      </rPr>
      <t>14a. Refugiados y población desplazada internamente (UE)</t>
    </r>
  </si>
  <si>
    <r>
      <rPr>
        <sz val="9"/>
        <color rgb="FF000000"/>
        <rFont val="Verdana"/>
        <family val="2"/>
      </rPr>
      <t>14b. Refugiados y población desplazada internamente (en un contexto de ayuda humanitaria o de país tercero)</t>
    </r>
  </si>
  <si>
    <r>
      <rPr>
        <sz val="9"/>
        <color rgb="FF000000"/>
        <rFont val="Verdana"/>
        <family val="2"/>
      </rPr>
      <t>15a. Cuestiones de género (UE)</t>
    </r>
  </si>
  <si>
    <r>
      <rPr>
        <sz val="9"/>
        <color rgb="FF000000"/>
        <rFont val="Verdana"/>
        <family val="2"/>
      </rPr>
      <t>15b. Cuestiones de género (en un contexto de ayuda humanitaria o de país tercero)</t>
    </r>
  </si>
  <si>
    <r>
      <rPr>
        <sz val="9"/>
        <color rgb="FF000000"/>
        <rFont val="Verdana"/>
        <family val="2"/>
      </rPr>
      <t>16a. Protección del menor (UE)</t>
    </r>
  </si>
  <si>
    <r>
      <rPr>
        <sz val="9"/>
        <color rgb="FF000000"/>
        <rFont val="Verdana"/>
        <family val="2"/>
      </rPr>
      <t>16b. Protección del menor (en un contexto de ayuda humanitaria o de país tercero)</t>
    </r>
  </si>
  <si>
    <r>
      <rPr>
        <sz val="9"/>
        <color rgb="FF000000"/>
        <rFont val="Verdana"/>
        <family val="2"/>
      </rPr>
      <t>17a. Medios de subsistencia (UE)</t>
    </r>
  </si>
  <si>
    <r>
      <rPr>
        <sz val="9"/>
        <color rgb="FF000000"/>
        <rFont val="Verdana"/>
        <family val="2"/>
      </rPr>
      <t>17b. Medios de subsistencia (en un contexto de ayuda humanitaria o de país tercero)</t>
    </r>
  </si>
  <si>
    <r>
      <rPr>
        <sz val="9"/>
        <color rgb="FF000000"/>
        <rFont val="Verdana"/>
        <family val="2"/>
      </rPr>
      <t>18a. Vinculación entre la ayuda de emergencia, la rehabilitación y países terceros (UE)</t>
    </r>
  </si>
  <si>
    <r>
      <rPr>
        <sz val="9"/>
        <color rgb="FF000000"/>
        <rFont val="Verdana"/>
        <family val="2"/>
      </rPr>
      <t>18b. Vinculación entre la ayuda de emergencia, la rehabilitación y países terceros (en un contexto de ayuda humanitaria o de desarrollo)</t>
    </r>
  </si>
  <si>
    <r>
      <rPr>
        <sz val="9"/>
        <color rgb="FF000000"/>
        <rFont val="Verdana"/>
        <family val="2"/>
      </rPr>
      <t>19a. Gestión del riesgo de desastres (UE)</t>
    </r>
  </si>
  <si>
    <r>
      <rPr>
        <sz val="9"/>
        <color rgb="FF000000"/>
        <rFont val="Verdana"/>
        <family val="2"/>
      </rPr>
      <t>19b. Gestión del riesgo de desastres (en un contexto de ayuda humanitaria o de país tercero)</t>
    </r>
  </si>
  <si>
    <r>
      <rPr>
        <sz val="9"/>
        <color rgb="FF000000"/>
        <rFont val="Verdana"/>
        <family val="2"/>
      </rPr>
      <t>20a. Aumento de la resiliencia (UE)</t>
    </r>
  </si>
  <si>
    <r>
      <rPr>
        <sz val="9"/>
        <color rgb="FF000000"/>
        <rFont val="Verdana"/>
        <family val="2"/>
      </rPr>
      <t>20b. Aumento de la resiliencia (en un contexto de ayuda humanitaria o de país tercero)</t>
    </r>
  </si>
  <si>
    <r>
      <rPr>
        <sz val="9"/>
        <color rgb="FF000000"/>
        <rFont val="Verdana"/>
        <family val="2"/>
      </rPr>
      <t>21a. Conocimiento y datos de desastres (UE)</t>
    </r>
  </si>
  <si>
    <r>
      <rPr>
        <sz val="9"/>
        <color rgb="FF000000"/>
        <rFont val="Verdana"/>
        <family val="2"/>
      </rPr>
      <t>21b. Conocimiento y datos de desastres (en un contexto de ayuda humanitaria o de país tercero)</t>
    </r>
  </si>
  <si>
    <r>
      <rPr>
        <sz val="9"/>
        <color rgb="FF000000"/>
        <rFont val="Verdana"/>
        <family val="2"/>
      </rPr>
      <t>22a. Evaluación y cartografía de riesgos y vulnerabilidades, y análisis de fragilidades y conflictos (UE)</t>
    </r>
  </si>
  <si>
    <r>
      <rPr>
        <sz val="9"/>
        <color rgb="FF000000"/>
        <rFont val="Verdana"/>
        <family val="2"/>
      </rPr>
      <t>22b. Evaluación y cartografía de riesgos y vulnerabilidades, y análisis de fragilidades y conflictos (en un contexto de ayuda humanitaria o de país tercero)</t>
    </r>
  </si>
  <si>
    <r>
      <rPr>
        <sz val="9"/>
        <color rgb="FF000000"/>
        <rFont val="Verdana"/>
        <family val="2"/>
      </rPr>
      <t>23a. Prevención de conflictos y mediación (UE)</t>
    </r>
  </si>
  <si>
    <r>
      <rPr>
        <sz val="9"/>
        <color rgb="FF000000"/>
        <rFont val="Verdana"/>
        <family val="2"/>
      </rPr>
      <t>23b. Prevención de conflictos y mediación (en un contexto de ayuda humanitaria o de país tercero)</t>
    </r>
  </si>
  <si>
    <r>
      <rPr>
        <sz val="9"/>
        <color rgb="FF000000"/>
        <rFont val="Verdana"/>
        <family val="2"/>
      </rPr>
      <t>24a. Adaptación al cambio climático y gestión basada en el ecosistema (UE)</t>
    </r>
  </si>
  <si>
    <r>
      <rPr>
        <sz val="9"/>
        <color rgb="FF000000"/>
        <rFont val="Verdana"/>
        <family val="2"/>
      </rPr>
      <t>24b. Adaptación al cambio climático y gestión basada en el ecosistema (en un contexto de ayuda humanitaria o de desarrollo)</t>
    </r>
  </si>
  <si>
    <r>
      <rPr>
        <sz val="9"/>
        <color rgb="FF000000"/>
        <rFont val="Verdana"/>
        <family val="2"/>
      </rPr>
      <t>25a. Sensibilización y educación (UE)</t>
    </r>
  </si>
  <si>
    <r>
      <rPr>
        <sz val="9"/>
        <color rgb="FF000000"/>
        <rFont val="Verdana"/>
        <family val="2"/>
      </rPr>
      <t>25b. Sensibilización y educación (en un contexto de ayuda humanitaria o de desarrollo)</t>
    </r>
  </si>
  <si>
    <r>
      <rPr>
        <sz val="9"/>
        <color rgb="FF000000"/>
        <rFont val="Verdana"/>
        <family val="2"/>
      </rPr>
      <t>26a. Resiliencia urbana y ordenación territorial (UE)</t>
    </r>
  </si>
  <si>
    <r>
      <rPr>
        <sz val="9"/>
        <color rgb="FF000000"/>
        <rFont val="Verdana"/>
        <family val="2"/>
      </rPr>
      <t>26b. Resiliencia urbana y ordenación territorial (en un contexto de ayuda humanitaria o de desarrollo)</t>
    </r>
  </si>
  <si>
    <r>
      <rPr>
        <sz val="9"/>
        <color rgb="FF000000"/>
        <rFont val="Verdana"/>
        <family val="2"/>
      </rPr>
      <t>27a. Desarrollo comunitario (UE)</t>
    </r>
  </si>
  <si>
    <r>
      <rPr>
        <sz val="9"/>
        <color rgb="FF000000"/>
        <rFont val="Verdana"/>
        <family val="2"/>
      </rPr>
      <t>27b. Desarrollo comunitario (en un contexto de ayuda humanitaria o de desarrollo)</t>
    </r>
  </si>
  <si>
    <r>
      <rPr>
        <sz val="9"/>
        <color rgb="FF000000"/>
        <rFont val="Verdana"/>
        <family val="2"/>
      </rPr>
      <t>28a. Protección social y redes de seguridad (UE)</t>
    </r>
  </si>
  <si>
    <r>
      <rPr>
        <sz val="9"/>
        <color rgb="FF000000"/>
        <rFont val="Verdana"/>
        <family val="2"/>
      </rPr>
      <t>28b. Protección social y redes de seguridad (en un contexto de ayuda humanitaria o de desarrollo)</t>
    </r>
  </si>
  <si>
    <r>
      <rPr>
        <sz val="9"/>
        <color rgb="FF000000"/>
        <rFont val="Verdana"/>
        <family val="2"/>
      </rPr>
      <t>29a. Empresa e infraestructura resiliente, incluida la protección de infraestructuras críticas (UE)</t>
    </r>
  </si>
  <si>
    <r>
      <rPr>
        <sz val="9"/>
        <color rgb="FF000000"/>
        <rFont val="Verdana"/>
        <family val="2"/>
      </rPr>
      <t>29b. Empresa e infraestructura resiliente, incluida la protección de infraestructuras críticas (en un contexto de ayuda humanitaria o de desarrollo)</t>
    </r>
  </si>
  <si>
    <r>
      <rPr>
        <sz val="9"/>
        <color rgb="FF000000"/>
        <rFont val="Verdana"/>
        <family val="2"/>
      </rPr>
      <t>30a. Financiación de riesgos (UE)</t>
    </r>
  </si>
  <si>
    <r>
      <rPr>
        <sz val="9"/>
        <color rgb="FF000000"/>
        <rFont val="Verdana"/>
        <family val="2"/>
      </rPr>
      <t>30b. Financiación de riesgos (en un contexto de ayuda humanitaria o de desarrollo)</t>
    </r>
  </si>
  <si>
    <r>
      <rPr>
        <sz val="9"/>
        <color rgb="FF000000"/>
        <rFont val="Verdana"/>
        <family val="2"/>
      </rPr>
      <t>31a. Supervisión y sistemas de alerta temprana (EU)</t>
    </r>
  </si>
  <si>
    <r>
      <rPr>
        <sz val="9"/>
        <color rgb="FF000000"/>
        <rFont val="Verdana"/>
        <family val="2"/>
      </rPr>
      <t>31b. Supervisión y sistemas de alerta temprana (en un contexto de ayuda humanitaria o de desarrollo)</t>
    </r>
  </si>
  <si>
    <r>
      <rPr>
        <sz val="9"/>
        <color rgb="FF000000"/>
        <rFont val="Verdana"/>
        <family val="2"/>
      </rPr>
      <t>32a. Preparación ante desastres y planificación de contingencia (UE)</t>
    </r>
  </si>
  <si>
    <r>
      <rPr>
        <sz val="9"/>
        <color rgb="FF000000"/>
        <rFont val="Verdana"/>
        <family val="2"/>
      </rPr>
      <t>32b. Preparación ante desastres y planificación de contingencia (en un contexto de ayuda humanitaria o de desarrollo)</t>
    </r>
  </si>
  <si>
    <r>
      <rPr>
        <sz val="9"/>
        <color rgb="FF000000"/>
        <rFont val="Verdana"/>
        <family val="2"/>
      </rPr>
      <t>33a. Protección civil y respuesta a emergencias (UE)</t>
    </r>
  </si>
  <si>
    <r>
      <rPr>
        <sz val="9"/>
        <color rgb="FF000000"/>
        <rFont val="Verdana"/>
        <family val="2"/>
      </rPr>
      <t>33b. Protección civil y respuesta a emergencias (en un contexto de ayuda humanitaria o de desarrollo)</t>
    </r>
  </si>
  <si>
    <r>
      <rPr>
        <sz val="9"/>
        <color rgb="FF000000"/>
        <rFont val="Verdana"/>
        <family val="2"/>
      </rPr>
      <t>34a. Evaluación y recuperación tras desastres y conflictos (UE)</t>
    </r>
  </si>
  <si>
    <r>
      <rPr>
        <sz val="9"/>
        <color rgb="FF000000"/>
        <rFont val="Verdana"/>
        <family val="2"/>
      </rPr>
      <t>34b. Evaluación y recuperación tras desastres y conflictos (en un contexto de ayuda humanitaria o de desarrollo)</t>
    </r>
  </si>
  <si>
    <r>
      <rPr>
        <sz val="9"/>
        <color rgb="FF000000"/>
        <rFont val="Verdana"/>
        <family val="2"/>
      </rPr>
      <t>35a. Servicios médicos y paramédicos (UE)</t>
    </r>
  </si>
  <si>
    <r>
      <rPr>
        <sz val="9"/>
        <color rgb="FF000000"/>
        <rFont val="Verdana"/>
        <family val="2"/>
      </rPr>
      <t>35b. Servicios médicos y paramédicos (en un contexto de ayuda humanitaria o de desarrollo)</t>
    </r>
  </si>
  <si>
    <r>
      <rPr>
        <sz val="9"/>
        <color rgb="FF000000"/>
        <rFont val="Verdana"/>
        <family val="2"/>
      </rPr>
      <t>36a. Ingeniería (UE)</t>
    </r>
  </si>
  <si>
    <r>
      <rPr>
        <sz val="9"/>
        <color rgb="FF000000"/>
        <rFont val="Verdana"/>
        <family val="2"/>
      </rPr>
      <t>36b. Ingeniería (en un contexto de ayuda humanitaria o de desarrollo)</t>
    </r>
  </si>
  <si>
    <r>
      <rPr>
        <sz val="9"/>
        <color rgb="FF000000"/>
        <rFont val="Verdana"/>
        <family val="2"/>
      </rPr>
      <t>37a. Gestión de voluntarios (UE)</t>
    </r>
  </si>
  <si>
    <r>
      <rPr>
        <sz val="9"/>
        <color rgb="FF000000"/>
        <rFont val="Verdana"/>
        <family val="2"/>
      </rPr>
      <t>37b. Gestión de voluntarios (en un contexto de ayuda humanitaria o de desarrollo)</t>
    </r>
  </si>
  <si>
    <r>
      <rPr>
        <b/>
        <sz val="10"/>
        <color theme="1"/>
        <rFont val="Verdana"/>
        <family val="2"/>
      </rPr>
      <t xml:space="preserve">Asegúrese de que ha respondido a todas las preguntas anteriores.  Ahora que ha completado la sección 2, vaya a la sección 3: Condiciones de vida y de trabajo; para ello, seleccione abajo la pestaña «Sección 3» y lea la información adicional del «Anexo 1: Condiciones». </t>
    </r>
  </si>
  <si>
    <r>
      <rPr>
        <sz val="10"/>
        <color rgb="FF000000"/>
        <rFont val="Verdana"/>
        <family val="2"/>
      </rPr>
      <t xml:space="preserve">En el reglamento de aplicación (375/2014) se dispone que todos los Voluntarios de Ayuda de la UE contarán con las condiciones de trabajo adecuadas que les permitan desarrollar bien su actividad en el destino para garantizar su bienestar, motivación, salud y seguridad. </t>
    </r>
  </si>
  <si>
    <r>
      <rPr>
        <sz val="10"/>
        <color rgb="FF000000"/>
        <rFont val="Verdana"/>
        <family val="2"/>
      </rPr>
      <t xml:space="preserve">En esta sección del proceso de evaluación se le pide que autoevalúe sus conocimientos y preparación para </t>
    </r>
    <r>
      <rPr>
        <u/>
        <sz val="10"/>
        <color rgb="FF000000"/>
        <rFont val="Verdana"/>
        <family val="2"/>
      </rPr>
      <t>vivir y trabajar</t>
    </r>
    <r>
      <rPr>
        <sz val="10"/>
        <color rgb="FF000000"/>
        <rFont val="Verdana"/>
        <family val="2"/>
      </rPr>
      <t xml:space="preserve"> en el país del despliegue.  Antes de comenzar esta sección, asegúrese de haber </t>
    </r>
    <r>
      <rPr>
        <u/>
        <sz val="10"/>
        <color rgb="FF000000"/>
        <rFont val="Verdana"/>
        <family val="2"/>
      </rPr>
      <t>leído y reflexionado sobre</t>
    </r>
    <r>
      <rPr>
        <sz val="10"/>
        <color rgb="FF000000"/>
        <rFont val="Verdana"/>
        <family val="2"/>
      </rPr>
      <t xml:space="preserve"> la información acerca del país de despliegue concreto, que está disponible en el anuncio de la vacante y en el World Factbook de la Agencia Central de Inteligencia (CIA, Central Intelligence Agency):</t>
    </r>
  </si>
  <si>
    <r>
      <rPr>
        <u/>
        <sz val="11"/>
        <color theme="10"/>
        <rFont val="Calibri"/>
        <family val="2"/>
        <scheme val="minor"/>
      </rPr>
      <t>(https://www.cia.gov/library/publications/the-world-factbook/docs/profileguide.html).</t>
    </r>
  </si>
  <si>
    <r>
      <rPr>
        <sz val="11"/>
        <color theme="1"/>
        <rFont val="Calibri"/>
        <family val="2"/>
        <scheme val="minor"/>
      </rPr>
      <t xml:space="preserve">En el anexo 1 se muestran algunos ejemplos típicos de las condiciones de vida y trabajo que puede encontrar en el país de despliegue.
Tenga en cuenta también sus respuestas a la sección 1 de este cuestionario de autoevaluación (sobre su situación personal) cuando dé respuesta a las preguntas siguientes, </t>
    </r>
    <r>
      <rPr>
        <u/>
        <sz val="11"/>
        <color theme="1"/>
        <rFont val="Calibri"/>
        <family val="2"/>
        <scheme val="minor"/>
      </rPr>
      <t>ateniéndose a los límites de palabras indicados</t>
    </r>
    <r>
      <rPr>
        <sz val="11"/>
        <color theme="1"/>
        <rFont val="Calibri"/>
        <family val="2"/>
        <scheme val="minor"/>
      </rPr>
      <t xml:space="preserve">:
</t>
    </r>
  </si>
  <si>
    <r>
      <rPr>
        <b/>
        <sz val="10"/>
        <color rgb="FFFFFFFF"/>
        <rFont val="Verdana"/>
        <family val="2"/>
      </rPr>
      <t>1. Indique el país del despliegue:</t>
    </r>
  </si>
  <si>
    <r>
      <rPr>
        <b/>
        <sz val="10"/>
        <color rgb="FFFFFFFF"/>
        <rFont val="Verdana"/>
        <family val="2"/>
      </rPr>
      <t xml:space="preserve">2. Resuma las principales diferencias sociales y culturales que espera encontrar en cuanto a la forma de </t>
    </r>
    <r>
      <rPr>
        <b/>
        <u/>
        <sz val="10"/>
        <color rgb="FFFFFFFF"/>
        <rFont val="Verdana"/>
        <family val="2"/>
      </rPr>
      <t>vivir y trabajar</t>
    </r>
    <r>
      <rPr>
        <b/>
        <sz val="10"/>
        <color rgb="FFFFFFFF"/>
        <rFont val="Verdana"/>
        <family val="2"/>
      </rPr>
      <t xml:space="preserve"> en el país del despliegue (número máximo de palabras = 100).</t>
    </r>
  </si>
  <si>
    <r>
      <rPr>
        <b/>
        <sz val="10"/>
        <color theme="0"/>
        <rFont val="Verdana"/>
        <family val="2"/>
      </rPr>
      <t>2a. Teniendo en cuenta las circunstancias específicas del país de despliegue, describa a continuación cuáles serán los tres mayores desafíos personales cuando viva en ese país (número máximo de palabras = 50 por desafío).</t>
    </r>
  </si>
  <si>
    <r>
      <rPr>
        <b/>
        <sz val="10"/>
        <color theme="1"/>
        <rFont val="Verdana"/>
        <family val="2"/>
      </rPr>
      <t>Desafío de vida n.º 1:</t>
    </r>
  </si>
  <si>
    <r>
      <rPr>
        <b/>
        <sz val="10"/>
        <color theme="1"/>
        <rFont val="Verdana"/>
        <family val="2"/>
      </rPr>
      <t>Desafío de vida n.º 2:</t>
    </r>
  </si>
  <si>
    <r>
      <rPr>
        <b/>
        <sz val="10"/>
        <color theme="1"/>
        <rFont val="Verdana"/>
        <family val="2"/>
      </rPr>
      <t xml:space="preserve">Desafío de vida n.º 3: </t>
    </r>
  </si>
  <si>
    <r>
      <rPr>
        <b/>
        <sz val="10"/>
        <color rgb="FFFFFFFF"/>
        <rFont val="Verdana"/>
        <family val="2"/>
      </rPr>
      <t>2b. Describa a continuación las principales medidas que tomaría para superar los desafíos que ha identificado arriba (número máximo de palabras = 100).</t>
    </r>
  </si>
  <si>
    <r>
      <rPr>
        <b/>
        <sz val="10"/>
        <color rgb="FFFFFFFF"/>
        <rFont val="Verdana"/>
        <family val="2"/>
      </rPr>
      <t xml:space="preserve">3a. Teniendo en cuenta las circunstancias específicas del país de despliegue, describa a continuación cuáles serán los tres mayores desafíos </t>
    </r>
    <r>
      <rPr>
        <b/>
        <u/>
        <sz val="10"/>
        <color rgb="FFFFFFFF"/>
        <rFont val="Verdana"/>
        <family val="2"/>
      </rPr>
      <t xml:space="preserve">personales </t>
    </r>
    <r>
      <rPr>
        <b/>
        <sz val="10"/>
        <color rgb="FFFFFFFF"/>
        <rFont val="Verdana"/>
        <family val="2"/>
      </rPr>
      <t xml:space="preserve">cuando </t>
    </r>
    <r>
      <rPr>
        <b/>
        <u/>
        <sz val="10"/>
        <color rgb="FFFFFFFF"/>
        <rFont val="Verdana"/>
        <family val="2"/>
      </rPr>
      <t xml:space="preserve">trabaje </t>
    </r>
    <r>
      <rPr>
        <b/>
        <sz val="10"/>
        <color rgb="FFFFFFFF"/>
        <rFont val="Verdana"/>
        <family val="2"/>
      </rPr>
      <t>en ese país (número máximo de palabras = 50 por desafío).</t>
    </r>
  </si>
  <si>
    <r>
      <rPr>
        <b/>
        <sz val="10"/>
        <color theme="1"/>
        <rFont val="Verdana"/>
        <family val="2"/>
      </rPr>
      <t>Desafío de trabajo n.º 1:</t>
    </r>
  </si>
  <si>
    <r>
      <rPr>
        <b/>
        <sz val="10"/>
        <color theme="1"/>
        <rFont val="Verdana"/>
        <family val="2"/>
      </rPr>
      <t>Desafío de trabajo n.º 2:</t>
    </r>
  </si>
  <si>
    <r>
      <rPr>
        <b/>
        <sz val="10"/>
        <color theme="1"/>
        <rFont val="Verdana"/>
        <family val="2"/>
      </rPr>
      <t>Desafío de trabajo n.º 3:</t>
    </r>
  </si>
  <si>
    <r>
      <rPr>
        <b/>
        <sz val="10"/>
        <color rgb="FFFFFFFF"/>
        <rFont val="Verdana"/>
        <family val="2"/>
      </rPr>
      <t>3b. Describa a continuación las principales medidas que tomaría para superar los desafíos que ha reseñado arriba (número máximo de palabras = 100).</t>
    </r>
  </si>
  <si>
    <r>
      <rPr>
        <b/>
        <sz val="10"/>
        <color theme="1"/>
        <rFont val="Verdana"/>
        <family val="2"/>
      </rPr>
      <t>Gracias por cumplimentar el cuestionario de autoevaluación.</t>
    </r>
    <r>
      <rPr>
        <sz val="10"/>
        <color theme="1"/>
        <rFont val="Verdana"/>
        <family val="2"/>
      </rPr>
      <t xml:space="preserve">
Envíe el cuestionario, junto con su Curriculum Vitae y otros documentos necesarios, a la organización que publicó el anuncio de la vacante que solicita. No envíe documentos directamente a la Comisión Europea.
</t>
    </r>
  </si>
  <si>
    <r>
      <rPr>
        <b/>
        <sz val="10"/>
        <color rgb="FFFFFFFF"/>
        <rFont val="Verdana"/>
        <family val="2"/>
      </rPr>
      <t>1. Condiciones típicas de vida y trabajo que se encontrarán durante el despliegue en una zona urbana en un contexto de ayuda humanitaria o de desarrollo</t>
    </r>
  </si>
  <si>
    <r>
      <rPr>
        <sz val="10"/>
        <color rgb="FF000000"/>
        <rFont val="Verdana"/>
        <family val="2"/>
      </rPr>
      <t xml:space="preserve">Si el despliegue es en una zona urbana: es probable que viva en un alojamiento compartido (con habitación propia) dentro de un contexto local, que incluirá posiblemente una comunidad de residentes diversa en cuanto a origen étnico y creencias religiosas, especialmente en los países que han servido como centros de recepción de refugiados y migrantes. El hecho de no respetar con sensibilidad las costumbres locales podría causar tensiones. Los niveles de ingresos pueden variar significativamente entre ricos y pobres. La pobreza puede ser muy patente en las zonas urbanas, tanto entre la población local como en la calidad de alojamientos e infraestructuras. Es probable que las zonas urbanas presenten niveles muy altos de contaminación debido al tráfico y a las plantas industriales. La contaminación acústica también puede ser un problema en los asentamientos grandes y puede haber niveles significativos de atascos, especialmente en las horas punta del día (a primera hora de la mañana y a media tarde). Las zonas urbanas costeras pueden presentar niveles muy altos de contaminación del mar debido a las aguas residuales domésticas y a los residuos industriales. Las instalaciones de saneamiento serán adecuadas, pero pueden ser diferentes de las que existen en los países de la UE. El suministro de servicios públicos (agua, electricidad, etc.) puede estar sujeto a cortes sin previo aviso; las telecomunicaciones y el acceso a Internet pueden tener limitaciones o ser intermitentes. La negociación con proveedores tanto dentro como fuera del trabajo puede estar sujeta a burocracia, papeleo y corrupción. </t>
    </r>
  </si>
  <si>
    <r>
      <rPr>
        <b/>
        <sz val="10"/>
        <color rgb="FFFFFFFF"/>
        <rFont val="Verdana"/>
        <family val="2"/>
      </rPr>
      <t>2. Condiciones típicas de vida y trabajo que se encontrarán durante el despliegue en una zona rural en un contexto de ayuda humanitaria o de desarrollo</t>
    </r>
  </si>
  <si>
    <r>
      <rPr>
        <sz val="10"/>
        <color theme="1"/>
        <rFont val="Verdana"/>
        <family val="2"/>
      </rPr>
      <t xml:space="preserve">Si el despliegue es en una zona rural: es probable que viva en un alojamiento compartido (con habitación propia) dentro de una comunidad pequeña que puede ser diversa en cuanto a origen étnico y creencias religiosas. El hecho de no respetar con sensibilidad las costumbres locales y las tradiciones podría causar tensiones.  Los niveles de ingresos son ínfimos en general, lo cual se reflejará probablemente en los tipos de alojamientos disponibles y, especialmente en lugares remotos, en la calidad de las infraestructuras disponibles. Las instalaciones de saneamiento serán adecuadas, pero pueden ser muy diferentes de las que existen en los países de la UE. El suministro de servicios públicos (agua, electricidad, etc.) puede ser intermitente y estar sujeto a limitaciones por la escasez, o ser interrumpido por desastres naturales, por ejemplo, condiciones meteorológicas extremas (tormentas, lluvia, viento). El acceso a las instalaciones urbanas y a las oportunidades sociales puede ser muy limitado debido a la lejanía. Habrá limitaciones significativas en cuanto a la gama y variedad de alimentos disponibles, con pocos productos importados, que pueden ser muy caros.  Las zonas interiores y costeras pueden sufrir emanaciones contaminantes del aire, la tierra y el agua procedentes de zonas urbanas e industriales cercanas.  </t>
    </r>
  </si>
  <si>
    <r>
      <rPr>
        <b/>
        <sz val="10"/>
        <color rgb="FFFFFFFF"/>
        <rFont val="Verdana"/>
        <family val="2"/>
      </rPr>
      <t>4. Condiciones típicas de vida y trabajo que se encontrarán durante el despliegue en zonas tropicales en un contexto de ayuda humanitaria o de desarrollo</t>
    </r>
  </si>
  <si>
    <r>
      <rPr>
        <sz val="10"/>
        <color theme="1"/>
        <rFont val="Verdana"/>
        <family val="2"/>
      </rPr>
      <t xml:space="preserve">Si el despliegue tiene lugar en una zona de las regiones tropicales (delimitadas por el Trópico de Cáncer al norte y el Trópico de Capricornio al sur) probablemente experimentará temperaturas que varían de templadas a altas durante todo el año, con niveles elevados de humedad. En algunos países, también pueden producirse fuertes lluvias estacionales. Existe poca diferencia entre la duración del día y la noche, y las temperaturas nocturnas se mantienen altas. El alojamiento puede estar sujeto a infestaciones por insectos y puede ser necesario tomar precauciones para protegerse de hormigas, moscas, cucarachas, etc., así como de intrusos potencialmente más dañinos como arañas venenosas, mosquitos, etc. Los desastres naturales pueden incluir tormentas, huracanes, inundaciones, temblores de tierra, etc., que podrían causar lesiones y pérdida de vidas, o daños materiales, en las infraestructuras y cosechas. </t>
    </r>
  </si>
  <si>
    <r>
      <rPr>
        <b/>
        <sz val="10"/>
        <color rgb="FFFFFFFF"/>
        <rFont val="Verdana"/>
        <family val="2"/>
      </rPr>
      <t>1. Situación personal</t>
    </r>
  </si>
  <si>
    <r>
      <rPr>
        <b/>
        <sz val="9"/>
        <color rgb="FFFFFFFF"/>
        <rFont val="Verdana"/>
        <family val="2"/>
      </rPr>
      <t>A = totalmente en desacuerdo</t>
    </r>
  </si>
  <si>
    <r>
      <rPr>
        <b/>
        <sz val="9"/>
        <color rgb="FFFFFFFF"/>
        <rFont val="Verdana"/>
        <family val="2"/>
      </rPr>
      <t>B = en desacuerdo</t>
    </r>
  </si>
  <si>
    <r>
      <rPr>
        <b/>
        <sz val="9"/>
        <color rgb="FFFFFFFF"/>
        <rFont val="Verdana"/>
        <family val="2"/>
      </rPr>
      <t>C = indiferente</t>
    </r>
  </si>
  <si>
    <r>
      <rPr>
        <b/>
        <sz val="9"/>
        <color rgb="FFFFFFFF"/>
        <rFont val="Verdana"/>
        <family val="2"/>
      </rPr>
      <t>D = de acuerdo</t>
    </r>
  </si>
  <si>
    <r>
      <rPr>
        <b/>
        <sz val="9"/>
        <color rgb="FFFFFFFF"/>
        <rFont val="Verdana"/>
        <family val="2"/>
      </rPr>
      <t>E = totalmente de acuerdo</t>
    </r>
  </si>
  <si>
    <r>
      <rPr>
        <b/>
        <sz val="9"/>
        <color rgb="FFFFFFFF"/>
        <rFont val="Verdana"/>
        <family val="2"/>
      </rPr>
      <t>Totales</t>
    </r>
  </si>
  <si>
    <r>
      <rPr>
        <sz val="10"/>
        <color rgb="FF000000"/>
        <rFont val="Verdana"/>
        <family val="2"/>
      </rPr>
      <t>Puntuaciones por cada respuesta</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</si>
  <si>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</si>
  <si>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</si>
  <si>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</si>
  <si>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</si>
  <si>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</si>
  <si>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Puntuaciones positivas del candidato (+)</t>
    </r>
  </si>
  <si>
    <r>
      <rPr>
        <sz val="10"/>
        <color rgb="FF000000"/>
        <rFont val="Verdana"/>
        <family val="2"/>
      </rPr>
      <t>Puntuaciones negativas del candidato (-)</t>
    </r>
  </si>
  <si>
    <r>
      <rPr>
        <sz val="10"/>
        <color rgb="FF000000"/>
        <rFont val="Verdana"/>
        <family val="2"/>
      </rPr>
      <t>Puntuación máxima</t>
    </r>
  </si>
  <si>
    <r>
      <rPr>
        <sz val="10"/>
        <color rgb="FF000000"/>
        <rFont val="Verdana"/>
        <family val="2"/>
      </rPr>
      <t>Puntuación mínima</t>
    </r>
  </si>
  <si>
    <r>
      <rPr>
        <sz val="10"/>
        <color rgb="FF000000"/>
        <rFont val="Verdana"/>
        <family val="2"/>
      </rPr>
      <t>Puntuación del candidato: total</t>
    </r>
  </si>
  <si>
    <r>
      <rPr>
        <sz val="10"/>
        <color rgb="FF000000"/>
        <rFont val="Verdana"/>
        <family val="2"/>
      </rPr>
      <t>% de la puntuación máx. del candidato</t>
    </r>
  </si>
  <si>
    <r>
      <rPr>
        <sz val="10"/>
        <color rgb="FF000000"/>
        <rFont val="Verdana"/>
        <family val="2"/>
      </rPr>
      <t>Interpretación</t>
    </r>
  </si>
  <si>
    <r>
      <rPr>
        <sz val="10"/>
        <color theme="1"/>
        <rFont val="Verdana"/>
        <family val="2"/>
      </rPr>
      <t>Los candidatos suman 2 o 3 puntos si están totalmente de acuerdo o de acuerdo con una pregunta positiva, o si están totalmente en desacuerdo o en desacuerdo con una pregunta negativa. Una respuesta indiferente proporciona 0 puntos. Se espera que los candidatos obtengan una puntuación positiva en general; los resultados negativos deben marcarse y revisarse junto con otros materiales de la solicitud. Las puntuaciones excepcionalmente altas pueden indicar que los candidatos se presentan a sí mismos en relación con un ideal, no de forma realista.</t>
    </r>
  </si>
  <si>
    <r>
      <rPr>
        <b/>
        <sz val="10"/>
        <color rgb="FFFFFFFF"/>
        <rFont val="Verdana"/>
        <family val="2"/>
      </rPr>
      <t>2a. Competencias generales</t>
    </r>
  </si>
  <si>
    <r>
      <rPr>
        <b/>
        <sz val="9"/>
        <color rgb="FFFFFFFF"/>
        <rFont val="Verdana"/>
        <family val="2"/>
      </rPr>
      <t>A = totalmente en desacuerdo</t>
    </r>
  </si>
  <si>
    <r>
      <rPr>
        <b/>
        <sz val="9"/>
        <color rgb="FFFFFFFF"/>
        <rFont val="Verdana"/>
        <family val="2"/>
      </rPr>
      <t>B = en desacuerdo</t>
    </r>
  </si>
  <si>
    <r>
      <rPr>
        <b/>
        <sz val="9"/>
        <color rgb="FFFFFFFF"/>
        <rFont val="Verdana"/>
        <family val="2"/>
      </rPr>
      <t>C = indiferente</t>
    </r>
  </si>
  <si>
    <r>
      <rPr>
        <b/>
        <sz val="9"/>
        <color rgb="FFFFFFFF"/>
        <rFont val="Verdana"/>
        <family val="2"/>
      </rPr>
      <t>D = de acuerdo</t>
    </r>
  </si>
  <si>
    <r>
      <rPr>
        <b/>
        <sz val="9"/>
        <color rgb="FFFFFFFF"/>
        <rFont val="Verdana"/>
        <family val="2"/>
      </rPr>
      <t>E = totalmente de acuerdo</t>
    </r>
  </si>
  <si>
    <r>
      <rPr>
        <b/>
        <sz val="9"/>
        <color rgb="FFFFFFFF"/>
        <rFont val="Verdana"/>
        <family val="2"/>
      </rPr>
      <t>Totales</t>
    </r>
  </si>
  <si>
    <r>
      <rPr>
        <sz val="10"/>
        <color rgb="FF000000"/>
        <rFont val="Verdana"/>
        <family val="2"/>
      </rPr>
      <t>Puntuaciones por cada respuesta</t>
    </r>
  </si>
  <si>
    <r>
      <rPr>
        <b/>
        <sz val="10"/>
        <color rgb="FF000000"/>
        <rFont val="Verdana"/>
        <family val="2"/>
      </rPr>
      <t>+/-3</t>
    </r>
  </si>
  <si>
    <r>
      <rPr>
        <b/>
        <sz val="10"/>
        <color rgb="FF000000"/>
        <rFont val="Verdana"/>
        <family val="2"/>
      </rPr>
      <t>+/-2</t>
    </r>
  </si>
  <si>
    <r>
      <rPr>
        <b/>
        <sz val="10"/>
        <color rgb="FF000000"/>
        <rFont val="Verdana"/>
        <family val="2"/>
      </rPr>
      <t>+/-2</t>
    </r>
  </si>
  <si>
    <r>
      <rPr>
        <b/>
        <sz val="10"/>
        <color rgb="FF000000"/>
        <rFont val="Verdana"/>
        <family val="2"/>
      </rPr>
      <t>+/-3</t>
    </r>
  </si>
  <si>
    <r>
      <rPr>
        <b/>
        <sz val="10"/>
        <color rgb="FF000000"/>
        <rFont val="Verdana"/>
        <family val="2"/>
      </rPr>
      <t>+/-3</t>
    </r>
  </si>
  <si>
    <r>
      <rPr>
        <sz val="10"/>
        <color rgb="FF000000"/>
        <rFont val="Verdana"/>
        <family val="2"/>
      </rPr>
      <t>Puntuaciones positivas del candidato (+)</t>
    </r>
  </si>
  <si>
    <r>
      <rPr>
        <sz val="10"/>
        <color rgb="FF000000"/>
        <rFont val="Verdana"/>
        <family val="2"/>
      </rPr>
      <t>Puntuaciones negativas del candidato (-)</t>
    </r>
  </si>
  <si>
    <r>
      <rPr>
        <sz val="10"/>
        <color rgb="FF000000"/>
        <rFont val="Verdana"/>
        <family val="2"/>
      </rPr>
      <t>Puntuación máxima</t>
    </r>
  </si>
  <si>
    <r>
      <rPr>
        <sz val="10"/>
        <color rgb="FF000000"/>
        <rFont val="Verdana"/>
        <family val="2"/>
      </rPr>
      <t>Puntuación mínima</t>
    </r>
  </si>
  <si>
    <r>
      <rPr>
        <sz val="10"/>
        <color rgb="FF000000"/>
        <rFont val="Verdana"/>
        <family val="2"/>
      </rPr>
      <t>Puntuación del candidato: total</t>
    </r>
  </si>
  <si>
    <r>
      <rPr>
        <sz val="10"/>
        <color rgb="FF000000"/>
        <rFont val="Verdana"/>
        <family val="2"/>
      </rPr>
      <t>% de la puntuación máx. del candidato</t>
    </r>
  </si>
  <si>
    <r>
      <rPr>
        <sz val="10"/>
        <color rgb="FF000000"/>
        <rFont val="Verdana"/>
        <family val="2"/>
      </rPr>
      <t>Interpretación</t>
    </r>
  </si>
  <si>
    <r>
      <rPr>
        <sz val="10"/>
        <color theme="1"/>
        <rFont val="Verdana"/>
        <family val="2"/>
      </rPr>
      <t>Los candidatos suman 2 o 3 puntos si están totalmente de acuerdo o de acuerdo con una pregunta positiva, o si están totalmente en desacuerdo o en desacuerdo con una pregunta negativa. Una respuesta indiferente proporciona 0 puntos. Se espera que los candidatos obtengan una puntuación positiva en general; los resultados negativos deben marcarse y revisarse junto con otros materiales de la solicitud. Las puntuaciones excepcionalmente altas pueden indicar que los candidatos se presentan a sí mismos en relación con un ideal, no de forma realista.</t>
    </r>
  </si>
  <si>
    <r>
      <rPr>
        <b/>
        <sz val="10"/>
        <color rgb="FFFFFFFF"/>
        <rFont val="Verdana"/>
        <family val="2"/>
      </rPr>
      <t>2b. Competencias específicas</t>
    </r>
  </si>
  <si>
    <r>
      <rPr>
        <b/>
        <sz val="9"/>
        <color rgb="FFFFFFFF"/>
        <rFont val="Verdana"/>
        <family val="2"/>
      </rPr>
      <t>Sí</t>
    </r>
  </si>
  <si>
    <r>
      <rPr>
        <b/>
        <sz val="9"/>
        <color rgb="FFFFFFFF"/>
        <rFont val="Verdana"/>
        <family val="2"/>
      </rPr>
      <t>Hasta cierto punto</t>
    </r>
  </si>
  <si>
    <r>
      <rPr>
        <b/>
        <sz val="9"/>
        <color rgb="FFFFFFFF"/>
        <rFont val="Verdana"/>
        <family val="2"/>
      </rPr>
      <t>No</t>
    </r>
  </si>
  <si>
    <r>
      <rPr>
        <b/>
        <sz val="9"/>
        <color rgb="FFFFFFFF"/>
        <rFont val="Verdana"/>
        <family val="2"/>
      </rPr>
      <t>Puntuación del candidato</t>
    </r>
  </si>
  <si>
    <r>
      <rPr>
        <b/>
        <sz val="9"/>
        <color rgb="FFFFFFFF"/>
        <rFont val="Verdana"/>
        <family val="2"/>
      </rPr>
      <t>Puntuación máx.</t>
    </r>
  </si>
  <si>
    <r>
      <rPr>
        <b/>
        <sz val="9"/>
        <color rgb="FFFFFFFF"/>
        <rFont val="Verdana"/>
        <family val="2"/>
      </rPr>
      <t>% de la puntuación máx. del candidato</t>
    </r>
  </si>
  <si>
    <r>
      <rPr>
        <sz val="10"/>
        <color rgb="FF000000"/>
        <rFont val="Verdana"/>
        <family val="2"/>
      </rPr>
      <t>Entender la ayuda humanitaria</t>
    </r>
  </si>
  <si>
    <r>
      <rPr>
        <sz val="10"/>
        <color rgb="FF000000"/>
        <rFont val="Verdana"/>
        <family val="2"/>
      </rPr>
      <t>Trabajar con seguridad</t>
    </r>
  </si>
  <si>
    <r>
      <rPr>
        <sz val="10"/>
        <color rgb="FF000000"/>
        <rFont val="Verdana"/>
        <family val="2"/>
      </rPr>
      <t>Gestionar proyectos</t>
    </r>
  </si>
  <si>
    <r>
      <rPr>
        <sz val="10"/>
        <color rgb="FF000000"/>
        <rFont val="Verdana"/>
        <family val="2"/>
      </rPr>
      <t>Comunicaciones y promoción</t>
    </r>
  </si>
  <si>
    <r>
      <rPr>
        <b/>
        <sz val="10"/>
        <color rgb="FF000000"/>
        <rFont val="Verdana"/>
        <family val="2"/>
      </rPr>
      <t>Análisis de competencias</t>
    </r>
  </si>
  <si>
    <r>
      <rPr>
        <sz val="10"/>
        <color rgb="FF000000"/>
        <rFont val="Verdana"/>
        <family val="2"/>
      </rPr>
      <t>Interpretación</t>
    </r>
  </si>
  <si>
    <r>
      <rPr>
        <sz val="10"/>
        <color theme="1"/>
        <rFont val="Verdana"/>
        <family val="2"/>
      </rPr>
      <t xml:space="preserve">Los candidatos suman 3 puntos si responden «Sí», 2 puntos si responden «Hasta cierto punto». Una respuesta negativa, «No», suma 0 puntos. La puntuación global proporciona una indicación de las competencias específicas del candidato e identifica las carencias. En la tabla se resume la experiencia del candidato; si el candidato ha indicado que no tiene ninguna experiencia en relación con una competencia específica o general; estos casos deben marcarse y revisarse junto con otros materiales de la solicitud. </t>
    </r>
  </si>
  <si>
    <r>
      <rPr>
        <b/>
        <sz val="10"/>
        <color rgb="FFFFFFFF"/>
        <rFont val="Verdana"/>
        <family val="2"/>
      </rPr>
      <t>2c. Competencias técnicas</t>
    </r>
  </si>
  <si>
    <r>
      <rPr>
        <b/>
        <sz val="9"/>
        <color rgb="FFFFFFFF"/>
        <rFont val="Verdana"/>
        <family val="2"/>
      </rPr>
      <t>Ninguna experiencia</t>
    </r>
  </si>
  <si>
    <r>
      <rPr>
        <b/>
        <sz val="9"/>
        <color rgb="FFFFFFFF"/>
        <rFont val="Verdana"/>
        <family val="2"/>
      </rPr>
      <t>Menos de 1 año</t>
    </r>
  </si>
  <si>
    <r>
      <rPr>
        <b/>
        <sz val="9"/>
        <color rgb="FFFFFFFF"/>
        <rFont val="Verdana"/>
        <family val="2"/>
      </rPr>
      <t>De 1 a 5 años</t>
    </r>
  </si>
  <si>
    <r>
      <rPr>
        <b/>
        <sz val="9"/>
        <color rgb="FFFFFFFF"/>
        <rFont val="Verdana"/>
        <family val="2"/>
      </rPr>
      <t>De 6 a 10 años</t>
    </r>
  </si>
  <si>
    <r>
      <rPr>
        <b/>
        <sz val="9"/>
        <color rgb="FFFFFFFF"/>
        <rFont val="Verdana"/>
        <family val="2"/>
      </rPr>
      <t>Más de 10 años</t>
    </r>
  </si>
  <si>
    <r>
      <rPr>
        <b/>
        <sz val="9"/>
        <color rgb="FFFFFFFF"/>
        <rFont val="Verdana"/>
        <family val="2"/>
      </rPr>
      <t>Cualificación profesional o académica</t>
    </r>
  </si>
  <si>
    <r>
      <rPr>
        <sz val="9"/>
        <color rgb="FF000000"/>
        <rFont val="Verdana"/>
        <family val="2"/>
      </rPr>
      <t xml:space="preserve">UE </t>
    </r>
  </si>
  <si>
    <r>
      <rPr>
        <sz val="9"/>
        <color rgb="FF000000"/>
        <rFont val="Verdana"/>
        <family val="2"/>
      </rPr>
      <t>Contexto de ayuda humanitaria o de país tercero</t>
    </r>
  </si>
  <si>
    <r>
      <rPr>
        <u/>
        <sz val="9"/>
        <color rgb="FFFF0000"/>
        <rFont val="Verdana"/>
        <family val="2"/>
      </rPr>
      <t xml:space="preserve">Porcentaje de competencias </t>
    </r>
    <r>
      <rPr>
        <sz val="9"/>
        <color rgb="FF000000"/>
        <rFont val="Verdana"/>
        <family val="2"/>
      </rPr>
      <t>(respecto al total de 37) en las que el candidato demuestra experiencia en la UE</t>
    </r>
  </si>
  <si>
    <r>
      <rPr>
        <u/>
        <sz val="9"/>
        <color rgb="FFFF0000"/>
        <rFont val="Verdana"/>
        <family val="2"/>
      </rPr>
      <t>Porcentaje de competencias</t>
    </r>
    <r>
      <rPr>
        <sz val="9"/>
        <color rgb="FF000000"/>
        <rFont val="Verdana"/>
        <family val="2"/>
      </rPr>
      <t xml:space="preserve"> (respecto al total de 37) en las que el candidato demuestra experiencia en el contexto de la ayuda humanitaria</t>
    </r>
  </si>
  <si>
    <r>
      <rPr>
        <sz val="10"/>
        <color rgb="FF000000"/>
        <rFont val="Verdana"/>
        <family val="2"/>
      </rPr>
      <t>Interpretación</t>
    </r>
  </si>
  <si>
    <r>
      <rPr>
        <sz val="10"/>
        <color theme="1"/>
        <rFont val="Verdana"/>
        <family val="2"/>
      </rPr>
      <t>Este indicador proporciona una instantánea del alcance y profundidad de la competencia técnica del candidato en un contexto de la UE, de ayuda humanitaria o de país tercero. En el caso de que un candidato obtenga un porcentaje alto en «Ninguna experiencia», esto debe marcarse y revisarse junto con otros materiales de la solicitud.</t>
    </r>
  </si>
  <si>
    <t>la prestación de primeros auxilios?</t>
  </si>
  <si>
    <t>los planes de comunicaciones, incluida la realización de una función dentro de un plan de comunicaciones?</t>
  </si>
  <si>
    <t>la función de la Unión Europea en la ayuda humanitaria?</t>
  </si>
  <si>
    <t>la función de la iniciativa Voluntarios de Ayuda de la UE en el ámbito más amplio de los esfuerzos de ayuda humanitaria de la UE?</t>
  </si>
  <si>
    <t>las diferentes fases de la respuesta humanitaria?</t>
  </si>
  <si>
    <t xml:space="preserve">Mi país de despliegue es: </t>
  </si>
  <si>
    <t>las normas y los códigos de conducta de la ayuda humanitaria internacional?</t>
  </si>
  <si>
    <t>el funcionamiento o cumplimiento de los procedimientos de seguridad?</t>
  </si>
  <si>
    <t>Número de teléfono de contacto (incluido el código de país):</t>
  </si>
  <si>
    <t>Introducción al cuestionario de autoevaluación</t>
  </si>
  <si>
    <t>Sección 1: Su situación personal</t>
  </si>
  <si>
    <t>Sección 2a: Sus competencias generales</t>
  </si>
  <si>
    <t>Sección 2b: Competencias específicas necesarias para la iniciativa Voluntarios de Ayuda de la UE y, en un sentido más amplio, para la ayuda humanitaria.</t>
  </si>
  <si>
    <t>Sección 2c: Competencias técnicas que resultan del conocimiento especializado pertinente en el contexto de la ayuda humanitaria</t>
  </si>
  <si>
    <t>Sección 3: Condiciones de vida y de trabajo</t>
  </si>
  <si>
    <t>Anexo 1:  Ejemplos de condiciones de vida y de trabajo típicas previstas en los países de despliegue</t>
  </si>
  <si>
    <t>Evaluación</t>
  </si>
  <si>
    <t xml:space="preserve">Anexo 2:  Declaración de consentimiento para el procesamiento de datos personales </t>
  </si>
  <si>
    <t>1. Procesamiento de datos personales o sensibles</t>
  </si>
  <si>
    <r>
      <t>2. Consentimiento explícito (</t>
    </r>
    <r>
      <rPr>
        <b/>
        <i/>
        <sz val="10"/>
        <color rgb="FFFFFFFF"/>
        <rFont val="Verdana"/>
        <family val="2"/>
      </rPr>
      <t>responda marcando el recuadro inferior)</t>
    </r>
  </si>
  <si>
    <t xml:space="preserve">
</t>
  </si>
  <si>
    <t>La información personal o confidencial recabada por la iniciativa de Voluntarios de Ayuda de la UE en el marco de sus actividades será procesada de acuerdo a las regulaciones de protección de datos en materia del tratamiento de datos personales o confidenciales. Por tanto, la información será utilizada exclusivamente para el desempeño, administración y seguimiento de las actividades de formación en el marco de las cuales se recabaron. Si tiene alguna pregunta en relación al procesamiento de sus datos personales, diríjalos a su organización de envío.
Al dar su consentimiento, usted confirma (y acepta) que su información personal o confidencial será procesada por terceros involucrados en la gestión e implementación de la iniciativa de Voluntarios de Ayuda de la UE y en caso necesario, por las autoridades reguladoras, incluyendo la transferencia de dichos datos personales fuera del Espacio Económico Europeo.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</si>
</sst>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0"/>
      <color rgb="FF000000"/>
      <name val="Verdana"/>
      <family val="2"/>
    </font>
    <font>
      <b/>
      <sz val="10"/>
      <color rgb="FF000000"/>
      <name val="Verdana"/>
      <family val="2"/>
    </font>
    <font>
      <i/>
      <sz val="10"/>
      <color rgb="FF000000"/>
      <name val="Verdana"/>
      <family val="2"/>
    </font>
    <font>
      <u/>
      <sz val="10"/>
      <color rgb="FF000000"/>
      <name val="Verdana"/>
      <family val="2"/>
    </font>
    <font>
      <b/>
      <u/>
      <sz val="10"/>
      <color rgb="FF000000"/>
      <name val="Verdana"/>
      <family val="2"/>
    </font>
    <font>
      <vertAlign val="superscript"/>
      <sz val="10"/>
      <color rgb="FF000000"/>
      <name val="Verdana"/>
      <family val="2"/>
    </font>
    <font>
      <sz val="10"/>
      <name val="Verdana"/>
      <family val="2"/>
    </font>
    <font>
      <u/>
      <sz val="10"/>
      <name val="Verdana"/>
      <family val="2"/>
    </font>
    <font>
      <b/>
      <sz val="10"/>
      <name val="Verdana"/>
      <family val="2"/>
    </font>
    <font>
      <u/>
      <sz val="11"/>
      <color theme="10"/>
      <name val="Calibri"/>
      <family val="2"/>
      <scheme val="minor"/>
    </font>
    <font>
      <sz val="10"/>
      <color theme="1"/>
      <name val="Verdana"/>
      <family val="2"/>
    </font>
    <font>
      <sz val="11"/>
      <color theme="1"/>
      <name val="Verdana"/>
      <family val="2"/>
    </font>
    <font>
      <b/>
      <sz val="11"/>
      <color theme="1"/>
      <name val="Verdana"/>
      <family val="2"/>
    </font>
    <font>
      <b/>
      <sz val="10"/>
      <color theme="1"/>
      <name val="Verdana"/>
      <family val="2"/>
    </font>
    <font>
      <b/>
      <sz val="10"/>
      <color rgb="FFFFFFFF"/>
      <name val="Verdana"/>
      <family val="2"/>
    </font>
    <font>
      <b/>
      <sz val="9"/>
      <color rgb="FFFFFFFF"/>
      <name val="Verdana"/>
      <family val="2"/>
    </font>
    <font>
      <b/>
      <sz val="16"/>
      <color rgb="FF0070C0"/>
      <name val="Verdana"/>
      <family val="2"/>
    </font>
    <font>
      <b/>
      <sz val="9"/>
      <color theme="0"/>
      <name val="Verdana"/>
      <family val="2"/>
    </font>
    <font>
      <u/>
      <sz val="10"/>
      <color theme="1"/>
      <name val="Verdana"/>
      <family val="2"/>
    </font>
    <font>
      <i/>
      <sz val="10"/>
      <name val="Verdana"/>
      <family val="2"/>
    </font>
    <font>
      <b/>
      <sz val="16"/>
      <color theme="8"/>
      <name val="Verdana"/>
      <family val="2"/>
    </font>
    <font>
      <sz val="10"/>
      <color rgb="FFFFFFFF"/>
      <name val="Verdana"/>
      <family val="2"/>
    </font>
    <font>
      <sz val="9"/>
      <color rgb="FFFFFFFF"/>
      <name val="Verdana"/>
      <family val="2"/>
    </font>
    <font>
      <sz val="9"/>
      <color rgb="FF000000"/>
      <name val="Verdana"/>
      <family val="2"/>
    </font>
    <font>
      <b/>
      <u/>
      <sz val="10"/>
      <color rgb="FFFFFFFF"/>
      <name val="Verdana"/>
      <family val="2"/>
    </font>
    <font>
      <b/>
      <sz val="10"/>
      <color theme="0"/>
      <name val="Verdana"/>
      <family val="2"/>
    </font>
    <font>
      <u/>
      <sz val="11"/>
      <color theme="1"/>
      <name val="Calibri"/>
      <family val="2"/>
      <scheme val="minor"/>
    </font>
    <font>
      <sz val="10"/>
      <color rgb="FFFF0000"/>
      <name val="Verdana"/>
      <family val="2"/>
    </font>
    <font>
      <b/>
      <sz val="9"/>
      <color rgb="FF000000"/>
      <name val="Verdana"/>
      <family val="2"/>
    </font>
    <font>
      <b/>
      <sz val="10"/>
      <color rgb="FFFF0000"/>
      <name val="Verdana"/>
      <family val="2"/>
    </font>
    <font>
      <b/>
      <sz val="9"/>
      <name val="Verdana"/>
      <family val="2"/>
    </font>
    <font>
      <u/>
      <sz val="9"/>
      <color rgb="FFFF0000"/>
      <name val="Verdana"/>
      <family val="2"/>
    </font>
    <font>
      <sz val="7"/>
      <color rgb="FF000000"/>
      <name val="Times New Roman"/>
      <family val="2"/>
    </font>
    <font>
      <sz val="8"/>
      <color rgb="FF000000"/>
      <name val="Segoe UI"/>
      <family val="2"/>
    </font>
    <font>
      <b/>
      <i/>
      <sz val="10"/>
      <color rgb="FFFFFFFF"/>
      <name val="Verdana"/>
      <family val="2"/>
    </font>
  </fonts>
  <fills count="1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70C0"/>
        <bgColor indexed="64"/>
      </patternFill>
    </fill>
    <fill>
      <patternFill patternType="solid">
        <fgColor rgb="FFB8CCE4"/>
        <bgColor indexed="64"/>
      </patternFill>
    </fill>
    <fill>
      <patternFill patternType="solid">
        <fgColor rgb="FF548DD4"/>
        <bgColor indexed="64"/>
      </patternFill>
    </fill>
    <fill>
      <patternFill patternType="solid">
        <fgColor rgb="FFDBE5F1"/>
        <bgColor indexed="64"/>
      </patternFill>
    </fill>
    <fill>
      <patternFill patternType="solid">
        <fgColor theme="9" tint="0.79998168889431442"/>
        <bgColor indexed="64"/>
      </patternFill>
    </fill>
    <fill>
      <patternFill patternType="lightDown">
        <bgColor theme="4" tint="0.79995117038483843"/>
      </patternFill>
    </fill>
    <fill>
      <patternFill patternType="solid">
        <fgColor theme="4" tint="0.59999389629810485"/>
        <bgColor indexed="64"/>
      </patternFill>
    </fill>
    <fill>
      <patternFill patternType="solid">
        <fgColor theme="3"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88">
    <xf numFmtId="0" fontId="0" fillId="0" borderId="0" xfId="0"/>
    <xf numFmtId="0" fontId="10" fillId="0" borderId="0" xfId="1" applyAlignment="1">
      <alignment vertical="center"/>
    </xf>
    <xf numFmtId="0" fontId="1" fillId="2" borderId="0" xfId="0" applyFont="1" applyFill="1" applyBorder="1" applyAlignment="1">
      <alignment vertical="center" wrapText="1"/>
    </xf>
    <xf numFmtId="0" fontId="2" fillId="3" borderId="0" xfId="0" applyFont="1" applyFill="1" applyBorder="1" applyAlignment="1">
      <alignment horizontal="center"/>
    </xf>
    <xf numFmtId="0" fontId="1" fillId="3" borderId="0" xfId="0" applyFont="1" applyFill="1" applyBorder="1"/>
    <xf numFmtId="0" fontId="2" fillId="2" borderId="0" xfId="0" applyFont="1" applyFill="1" applyBorder="1" applyAlignment="1">
      <alignment vertical="center"/>
    </xf>
    <xf numFmtId="0" fontId="1" fillId="2" borderId="0" xfId="0" applyFont="1" applyFill="1" applyBorder="1" applyAlignment="1">
      <alignment horizontal="left" vertical="center" wrapText="1" indent="5"/>
    </xf>
    <xf numFmtId="0" fontId="1" fillId="2" borderId="0" xfId="0" applyFont="1" applyFill="1" applyBorder="1" applyAlignment="1">
      <alignment vertical="center"/>
    </xf>
    <xf numFmtId="0" fontId="1" fillId="2" borderId="0" xfId="0" applyFont="1" applyFill="1" applyBorder="1" applyAlignment="1">
      <alignment horizontal="left" vertical="center" wrapText="1"/>
    </xf>
    <xf numFmtId="0" fontId="11" fillId="2" borderId="0" xfId="0" applyFont="1" applyFill="1" applyBorder="1" applyAlignment="1">
      <alignment wrapText="1"/>
    </xf>
    <xf numFmtId="0" fontId="0" fillId="0" borderId="0" xfId="0" applyAlignment="1"/>
    <xf numFmtId="0" fontId="12" fillId="0" borderId="0" xfId="0" applyFont="1"/>
    <xf numFmtId="0" fontId="2" fillId="2" borderId="0" xfId="0" applyFont="1" applyFill="1" applyBorder="1" applyAlignment="1">
      <alignment horizontal="center" vertical="center" wrapText="1"/>
    </xf>
    <xf numFmtId="0" fontId="0" fillId="3" borderId="5" xfId="0" applyFill="1" applyBorder="1"/>
    <xf numFmtId="0" fontId="0" fillId="3" borderId="7" xfId="0" applyFill="1" applyBorder="1"/>
    <xf numFmtId="0" fontId="12" fillId="2" borderId="6" xfId="0" applyFont="1" applyFill="1" applyBorder="1"/>
    <xf numFmtId="0" fontId="13" fillId="2" borderId="0" xfId="0" applyFont="1" applyFill="1" applyBorder="1" applyAlignment="1"/>
    <xf numFmtId="0" fontId="0" fillId="2" borderId="7" xfId="0" applyFill="1" applyBorder="1"/>
    <xf numFmtId="0" fontId="12" fillId="2" borderId="6" xfId="0" applyFont="1" applyFill="1" applyBorder="1" applyAlignment="1"/>
    <xf numFmtId="0" fontId="14" fillId="2" borderId="0" xfId="0" applyFont="1" applyFill="1" applyBorder="1" applyAlignment="1"/>
    <xf numFmtId="0" fontId="11" fillId="2" borderId="0" xfId="0" applyFont="1" applyFill="1" applyBorder="1" applyAlignment="1"/>
    <xf numFmtId="0" fontId="11" fillId="2" borderId="6" xfId="0" applyFont="1" applyFill="1" applyBorder="1" applyAlignment="1"/>
    <xf numFmtId="0" fontId="10" fillId="2" borderId="6" xfId="1" applyFill="1" applyBorder="1" applyAlignment="1">
      <alignment vertical="center"/>
    </xf>
    <xf numFmtId="0" fontId="10" fillId="2" borderId="8" xfId="1" applyFill="1" applyBorder="1" applyAlignment="1">
      <alignment vertical="center"/>
    </xf>
    <xf numFmtId="0" fontId="2" fillId="2" borderId="9" xfId="0" applyFont="1" applyFill="1" applyBorder="1" applyAlignment="1">
      <alignment horizontal="center" vertical="center" wrapText="1"/>
    </xf>
    <xf numFmtId="0" fontId="0" fillId="2" borderId="10" xfId="0" applyFill="1" applyBorder="1"/>
    <xf numFmtId="0" fontId="12" fillId="3" borderId="3" xfId="0" applyFont="1" applyFill="1" applyBorder="1"/>
    <xf numFmtId="0" fontId="12" fillId="3" borderId="6" xfId="0" applyFont="1" applyFill="1" applyBorder="1"/>
    <xf numFmtId="0" fontId="0" fillId="3" borderId="3" xfId="0" applyFill="1" applyBorder="1"/>
    <xf numFmtId="0" fontId="0" fillId="2" borderId="6" xfId="0" applyFill="1" applyBorder="1"/>
    <xf numFmtId="0" fontId="2" fillId="2" borderId="7" xfId="0" applyFont="1" applyFill="1" applyBorder="1" applyAlignment="1">
      <alignment vertical="center"/>
    </xf>
    <xf numFmtId="0" fontId="1" fillId="2" borderId="7" xfId="0" applyFont="1" applyFill="1" applyBorder="1" applyAlignment="1">
      <alignment vertical="center" wrapText="1"/>
    </xf>
    <xf numFmtId="0" fontId="1" fillId="2" borderId="7" xfId="0" applyFont="1" applyFill="1" applyBorder="1" applyAlignment="1">
      <alignment horizontal="left" vertical="center" wrapText="1" indent="5"/>
    </xf>
    <xf numFmtId="0" fontId="1" fillId="2" borderId="7" xfId="0" applyFont="1" applyFill="1" applyBorder="1" applyAlignment="1">
      <alignment vertical="center"/>
    </xf>
    <xf numFmtId="0" fontId="1" fillId="2" borderId="7" xfId="0" applyFont="1" applyFill="1" applyBorder="1" applyAlignment="1">
      <alignment horizontal="left" vertical="center" wrapText="1"/>
    </xf>
    <xf numFmtId="0" fontId="7" fillId="2" borderId="7" xfId="0" applyFont="1" applyFill="1" applyBorder="1" applyAlignment="1">
      <alignment vertical="center" wrapText="1"/>
    </xf>
    <xf numFmtId="0" fontId="9" fillId="2" borderId="7" xfId="0" applyFont="1" applyFill="1" applyBorder="1" applyAlignment="1">
      <alignment vertical="center" wrapText="1"/>
    </xf>
    <xf numFmtId="0" fontId="11" fillId="2" borderId="7" xfId="0" applyFont="1" applyFill="1" applyBorder="1" applyAlignment="1">
      <alignment wrapText="1"/>
    </xf>
    <xf numFmtId="0" fontId="2" fillId="2" borderId="7" xfId="0" applyFont="1" applyFill="1" applyBorder="1" applyAlignment="1">
      <alignment vertical="center" wrapText="1"/>
    </xf>
    <xf numFmtId="0" fontId="0" fillId="2" borderId="8" xfId="0" applyFill="1" applyBorder="1"/>
    <xf numFmtId="0" fontId="1" fillId="2" borderId="10" xfId="0" applyFont="1" applyFill="1" applyBorder="1" applyAlignment="1">
      <alignment vertical="center" wrapText="1"/>
    </xf>
    <xf numFmtId="0" fontId="16" fillId="4" borderId="1" xfId="0" applyFont="1" applyFill="1" applyBorder="1" applyAlignment="1">
      <alignment vertical="center" textRotation="90" wrapText="1"/>
    </xf>
    <xf numFmtId="0" fontId="17" fillId="3" borderId="4" xfId="0" applyFont="1" applyFill="1" applyBorder="1" applyAlignment="1">
      <alignment horizontal="center"/>
    </xf>
    <xf numFmtId="0" fontId="17" fillId="3" borderId="5" xfId="0" applyFont="1" applyFill="1" applyBorder="1" applyAlignment="1">
      <alignment horizontal="center" vertical="center"/>
    </xf>
    <xf numFmtId="0" fontId="15" fillId="4" borderId="14" xfId="0" applyFont="1" applyFill="1" applyBorder="1" applyAlignment="1">
      <alignment vertical="center" wrapText="1"/>
    </xf>
    <xf numFmtId="0" fontId="16" fillId="4" borderId="15" xfId="0" applyFont="1" applyFill="1" applyBorder="1" applyAlignment="1">
      <alignment vertical="center" textRotation="90" wrapText="1"/>
    </xf>
    <xf numFmtId="0" fontId="1" fillId="2" borderId="14" xfId="0" applyFont="1" applyFill="1" applyBorder="1" applyAlignment="1">
      <alignment vertical="center" wrapText="1"/>
    </xf>
    <xf numFmtId="0" fontId="3" fillId="2" borderId="14" xfId="0" applyFont="1" applyFill="1" applyBorder="1" applyAlignment="1">
      <alignment vertical="center" wrapText="1"/>
    </xf>
    <xf numFmtId="0" fontId="1" fillId="0" borderId="1" xfId="0" applyFont="1" applyBorder="1" applyAlignment="1">
      <alignment horizontal="center" vertical="center" wrapText="1"/>
    </xf>
    <xf numFmtId="0" fontId="18" fillId="4" borderId="1" xfId="0" applyFont="1" applyFill="1" applyBorder="1" applyAlignment="1">
      <alignment vertical="center" textRotation="90" wrapText="1"/>
    </xf>
    <xf numFmtId="0" fontId="18" fillId="4" borderId="15" xfId="0" applyFont="1" applyFill="1" applyBorder="1" applyAlignment="1">
      <alignment vertical="center" textRotation="90" wrapText="1"/>
    </xf>
    <xf numFmtId="0" fontId="15" fillId="6" borderId="1" xfId="0" applyFont="1" applyFill="1" applyBorder="1" applyAlignment="1">
      <alignment vertical="center" wrapText="1"/>
    </xf>
    <xf numFmtId="0" fontId="1" fillId="0" borderId="1" xfId="0" applyFont="1" applyBorder="1" applyAlignment="1">
      <alignment vertical="center" wrapText="1"/>
    </xf>
    <xf numFmtId="0" fontId="15" fillId="6" borderId="14" xfId="0" applyFont="1" applyFill="1" applyBorder="1" applyAlignment="1">
      <alignment vertical="center" wrapText="1"/>
    </xf>
    <xf numFmtId="0" fontId="15" fillId="6" borderId="15" xfId="0" applyFont="1" applyFill="1" applyBorder="1" applyAlignment="1">
      <alignment vertical="center" wrapText="1"/>
    </xf>
    <xf numFmtId="0" fontId="15" fillId="4" borderId="18" xfId="0" applyFont="1" applyFill="1" applyBorder="1" applyAlignment="1">
      <alignment vertical="center" wrapText="1"/>
    </xf>
    <xf numFmtId="0" fontId="15" fillId="4" borderId="1" xfId="0" applyFont="1" applyFill="1" applyBorder="1" applyAlignment="1">
      <alignment vertical="center" wrapText="1"/>
    </xf>
    <xf numFmtId="0" fontId="0" fillId="4" borderId="7" xfId="0" applyFill="1" applyBorder="1"/>
    <xf numFmtId="0" fontId="22" fillId="4" borderId="14" xfId="0" applyFont="1" applyFill="1" applyBorder="1" applyAlignment="1">
      <alignment vertical="center" wrapText="1"/>
    </xf>
    <xf numFmtId="0" fontId="24" fillId="7" borderId="14" xfId="0" applyFont="1" applyFill="1" applyBorder="1" applyAlignment="1">
      <alignment vertical="center" wrapText="1"/>
    </xf>
    <xf numFmtId="0" fontId="22" fillId="4" borderId="14" xfId="0" quotePrefix="1" applyFont="1" applyFill="1" applyBorder="1" applyAlignment="1">
      <alignment vertical="center" wrapText="1"/>
    </xf>
    <xf numFmtId="0" fontId="15" fillId="4" borderId="20" xfId="0" applyFont="1" applyFill="1" applyBorder="1" applyAlignment="1">
      <alignment horizontal="justify" vertical="center" wrapText="1"/>
    </xf>
    <xf numFmtId="0" fontId="26" fillId="4" borderId="2" xfId="0" applyFont="1" applyFill="1" applyBorder="1" applyAlignment="1">
      <alignment wrapText="1"/>
    </xf>
    <xf numFmtId="0" fontId="0" fillId="2" borderId="0" xfId="0" applyFill="1" applyBorder="1"/>
    <xf numFmtId="0" fontId="21" fillId="3" borderId="4" xfId="0" applyFont="1" applyFill="1" applyBorder="1" applyAlignment="1">
      <alignment horizontal="center" vertical="center"/>
    </xf>
    <xf numFmtId="0" fontId="10" fillId="2" borderId="0" xfId="1" applyFill="1" applyBorder="1" applyAlignment="1">
      <alignment vertical="center"/>
    </xf>
    <xf numFmtId="0" fontId="0" fillId="2" borderId="0" xfId="0" applyFill="1" applyBorder="1" applyAlignment="1">
      <alignment vertical="center" wrapText="1"/>
    </xf>
    <xf numFmtId="0" fontId="7" fillId="2" borderId="0" xfId="0" applyFont="1" applyFill="1" applyBorder="1" applyAlignment="1">
      <alignment horizontal="justify" vertical="center"/>
    </xf>
    <xf numFmtId="0" fontId="0" fillId="2" borderId="9" xfId="0" applyFill="1" applyBorder="1" applyAlignment="1">
      <alignment horizontal="center" vertical="center" wrapText="1"/>
    </xf>
    <xf numFmtId="0" fontId="14" fillId="0" borderId="23" xfId="0" applyFont="1" applyBorder="1"/>
    <xf numFmtId="0" fontId="14" fillId="0" borderId="2" xfId="0" applyFont="1" applyBorder="1"/>
    <xf numFmtId="0" fontId="21" fillId="3" borderId="4" xfId="0" applyFont="1" applyFill="1" applyBorder="1" applyAlignment="1">
      <alignment horizontal="center" vertical="center" wrapText="1"/>
    </xf>
    <xf numFmtId="0" fontId="15" fillId="4" borderId="1" xfId="0" applyFont="1" applyFill="1" applyBorder="1" applyAlignment="1">
      <alignment horizontal="justify" vertical="center" wrapText="1"/>
    </xf>
    <xf numFmtId="0" fontId="11" fillId="0" borderId="22" xfId="0" applyFont="1" applyBorder="1" applyAlignment="1">
      <alignment vertical="center" wrapText="1"/>
    </xf>
    <xf numFmtId="0" fontId="11" fillId="0" borderId="0" xfId="0" applyFont="1"/>
    <xf numFmtId="0" fontId="14" fillId="0" borderId="0" xfId="0" applyFont="1"/>
    <xf numFmtId="0" fontId="1" fillId="5" borderId="14" xfId="0" applyFont="1" applyFill="1" applyBorder="1" applyAlignment="1">
      <alignment vertical="center" wrapText="1"/>
    </xf>
    <xf numFmtId="0" fontId="1" fillId="2" borderId="24" xfId="0" applyFont="1" applyFill="1" applyBorder="1" applyAlignment="1">
      <alignment vertical="center" wrapText="1"/>
    </xf>
    <xf numFmtId="0" fontId="28"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2" fillId="5" borderId="1" xfId="0" quotePrefix="1" applyFont="1" applyFill="1" applyBorder="1" applyAlignment="1">
      <alignment horizontal="center" vertical="center" wrapText="1"/>
    </xf>
    <xf numFmtId="0" fontId="2" fillId="5" borderId="1" xfId="0" applyFont="1" applyFill="1" applyBorder="1" applyAlignment="1">
      <alignment horizontal="center" vertical="center" wrapText="1"/>
    </xf>
    <xf numFmtId="0" fontId="16" fillId="4" borderId="15" xfId="0" applyFont="1" applyFill="1" applyBorder="1" applyAlignment="1">
      <alignment vertical="center" textRotation="90" wrapText="1"/>
    </xf>
    <xf numFmtId="0" fontId="16" fillId="4" borderId="1" xfId="0" applyFont="1" applyFill="1" applyBorder="1" applyAlignment="1">
      <alignment vertical="center" textRotation="90" wrapText="1"/>
    </xf>
    <xf numFmtId="0" fontId="20" fillId="2" borderId="14" xfId="0" applyFont="1" applyFill="1" applyBorder="1" applyAlignment="1">
      <alignment vertical="center" wrapText="1"/>
    </xf>
    <xf numFmtId="0" fontId="28" fillId="0" borderId="0" xfId="0" applyFont="1" applyBorder="1" applyAlignment="1">
      <alignment horizontal="center" vertical="center" wrapText="1"/>
    </xf>
    <xf numFmtId="0" fontId="2" fillId="2" borderId="24" xfId="0" applyFont="1" applyFill="1" applyBorder="1" applyAlignment="1">
      <alignment vertical="center" wrapText="1"/>
    </xf>
    <xf numFmtId="0" fontId="2" fillId="2" borderId="18" xfId="0" applyFont="1" applyFill="1" applyBorder="1" applyAlignment="1">
      <alignment horizontal="center" vertical="center" wrapText="1"/>
    </xf>
    <xf numFmtId="0" fontId="15" fillId="4" borderId="24" xfId="0" applyFont="1" applyFill="1" applyBorder="1" applyAlignment="1">
      <alignment vertical="center" wrapText="1"/>
    </xf>
    <xf numFmtId="0" fontId="7" fillId="0" borderId="1" xfId="0" applyFont="1" applyBorder="1" applyAlignment="1">
      <alignment horizontal="center" vertical="center" wrapText="1"/>
    </xf>
    <xf numFmtId="0" fontId="1" fillId="0" borderId="2" xfId="0" applyFont="1" applyBorder="1" applyAlignment="1">
      <alignment horizontal="center" vertical="center" wrapText="1"/>
    </xf>
    <xf numFmtId="0" fontId="7" fillId="0" borderId="2" xfId="0" applyFont="1" applyBorder="1" applyAlignment="1">
      <alignment horizontal="center" vertical="center" wrapText="1"/>
    </xf>
    <xf numFmtId="0" fontId="1" fillId="8" borderId="14" xfId="0" applyFont="1" applyFill="1" applyBorder="1" applyAlignment="1">
      <alignment vertical="center" wrapText="1"/>
    </xf>
    <xf numFmtId="0" fontId="24" fillId="7" borderId="25" xfId="0" applyFont="1" applyFill="1" applyBorder="1" applyAlignment="1">
      <alignment vertical="center" wrapText="1"/>
    </xf>
    <xf numFmtId="0" fontId="1" fillId="2" borderId="17" xfId="0" applyFont="1" applyFill="1" applyBorder="1" applyAlignment="1">
      <alignment horizontal="center" vertical="center" wrapText="1"/>
    </xf>
    <xf numFmtId="1" fontId="30" fillId="0" borderId="18" xfId="0" applyNumberFormat="1" applyFont="1" applyBorder="1" applyAlignment="1">
      <alignment horizontal="center" vertical="center" wrapText="1"/>
    </xf>
    <xf numFmtId="1" fontId="30" fillId="0" borderId="29" xfId="0" applyNumberFormat="1" applyFont="1" applyBorder="1" applyAlignment="1">
      <alignment horizontal="center" vertical="center" wrapText="1"/>
    </xf>
    <xf numFmtId="0" fontId="1" fillId="3" borderId="1" xfId="0" applyFont="1" applyFill="1" applyBorder="1" applyAlignment="1" applyProtection="1">
      <alignment horizontal="left" vertical="center" wrapText="1" indent="5"/>
      <protection locked="0"/>
    </xf>
    <xf numFmtId="0" fontId="2" fillId="0" borderId="1"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4" fillId="0" borderId="1" xfId="0" applyFont="1" applyBorder="1" applyAlignment="1" applyProtection="1">
      <alignment horizontal="center" vertical="center"/>
      <protection locked="0"/>
    </xf>
    <xf numFmtId="0" fontId="14" fillId="0" borderId="15" xfId="0" applyFont="1" applyBorder="1" applyAlignment="1" applyProtection="1">
      <alignment horizontal="center" vertical="center"/>
      <protection locked="0"/>
    </xf>
    <xf numFmtId="0" fontId="1" fillId="0" borderId="15" xfId="0" applyFont="1" applyBorder="1" applyAlignment="1" applyProtection="1">
      <alignment vertical="center" wrapText="1"/>
      <protection locked="0"/>
    </xf>
    <xf numFmtId="0" fontId="29" fillId="0" borderId="1"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31" fillId="9" borderId="15" xfId="0" applyFont="1" applyFill="1" applyBorder="1" applyAlignment="1" applyProtection="1">
      <alignment horizontal="center" vertical="center" wrapText="1"/>
      <protection locked="0"/>
    </xf>
    <xf numFmtId="0" fontId="29" fillId="0" borderId="20" xfId="0" applyFont="1" applyBorder="1" applyAlignment="1" applyProtection="1">
      <alignment horizontal="center" vertical="center" wrapText="1"/>
      <protection locked="0"/>
    </xf>
    <xf numFmtId="0" fontId="9" fillId="0" borderId="22" xfId="0" applyFont="1" applyBorder="1" applyAlignment="1" applyProtection="1">
      <alignment horizontal="justify" vertical="center" wrapText="1"/>
      <protection locked="0"/>
    </xf>
    <xf numFmtId="0" fontId="0" fillId="0" borderId="22" xfId="0"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2" xfId="0" applyFont="1" applyBorder="1" applyAlignment="1" applyProtection="1">
      <alignment vertical="top"/>
      <protection locked="0"/>
    </xf>
    <xf numFmtId="0" fontId="0" fillId="0" borderId="1" xfId="0" applyBorder="1" applyAlignment="1" applyProtection="1">
      <alignment vertical="top" wrapText="1"/>
      <protection locked="0"/>
    </xf>
    <xf numFmtId="0" fontId="2" fillId="0" borderId="20" xfId="0" applyFont="1" applyBorder="1" applyAlignment="1" applyProtection="1">
      <alignment horizontal="center" vertical="center" wrapText="1"/>
      <protection locked="0"/>
    </xf>
    <xf numFmtId="0" fontId="1" fillId="0" borderId="21" xfId="0" applyFont="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9" xfId="0" applyFont="1" applyFill="1" applyBorder="1" applyAlignment="1" applyProtection="1">
      <alignment vertical="center" wrapText="1"/>
      <protection locked="0"/>
    </xf>
    <xf numFmtId="1" fontId="28" fillId="0" borderId="18" xfId="0" applyNumberFormat="1" applyFont="1" applyBorder="1" applyAlignment="1">
      <alignment horizontal="center" vertical="center" wrapText="1"/>
    </xf>
    <xf numFmtId="0" fontId="28" fillId="0" borderId="0" xfId="0" applyFont="1"/>
    <xf numFmtId="0" fontId="28" fillId="11" borderId="1" xfId="0" applyFont="1" applyFill="1" applyBorder="1" applyAlignment="1">
      <alignment horizontal="center" vertical="center" wrapText="1"/>
    </xf>
    <xf numFmtId="0" fontId="28" fillId="11" borderId="2" xfId="0" applyFont="1" applyFill="1" applyBorder="1" applyAlignment="1">
      <alignment horizontal="center" vertical="center" wrapText="1"/>
    </xf>
    <xf numFmtId="0" fontId="30" fillId="11" borderId="18" xfId="0" applyFont="1" applyFill="1" applyBorder="1" applyAlignment="1">
      <alignment horizontal="center" vertical="center" wrapText="1"/>
    </xf>
    <xf numFmtId="1" fontId="28" fillId="11" borderId="1" xfId="0" applyNumberFormat="1" applyFont="1" applyFill="1" applyBorder="1" applyAlignment="1">
      <alignment horizontal="center" vertical="center" wrapText="1"/>
    </xf>
    <xf numFmtId="1" fontId="28" fillId="11" borderId="2" xfId="0" applyNumberFormat="1" applyFont="1" applyFill="1" applyBorder="1" applyAlignment="1">
      <alignment horizontal="center" vertical="center" wrapText="1"/>
    </xf>
    <xf numFmtId="1" fontId="30" fillId="11" borderId="18" xfId="0"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24" fillId="7" borderId="24" xfId="0" applyFont="1" applyFill="1" applyBorder="1" applyAlignment="1">
      <alignment vertical="center" wrapText="1"/>
    </xf>
    <xf numFmtId="0" fontId="24" fillId="0" borderId="24" xfId="0" applyFont="1" applyBorder="1" applyAlignment="1">
      <alignment vertical="center" wrapText="1"/>
    </xf>
    <xf numFmtId="0" fontId="24" fillId="7" borderId="33" xfId="0" applyFont="1" applyFill="1" applyBorder="1" applyAlignment="1">
      <alignment vertical="center" wrapText="1"/>
    </xf>
    <xf numFmtId="0" fontId="29" fillId="0" borderId="35" xfId="0" applyFont="1" applyBorder="1" applyAlignment="1" applyProtection="1">
      <alignment horizontal="center" vertical="center" wrapText="1"/>
      <protection locked="0"/>
    </xf>
    <xf numFmtId="0" fontId="29" fillId="0" borderId="36" xfId="0" applyFont="1" applyBorder="1" applyAlignment="1" applyProtection="1">
      <alignment horizontal="center" vertical="center" wrapText="1"/>
      <protection locked="0"/>
    </xf>
    <xf numFmtId="0" fontId="29" fillId="0" borderId="37" xfId="0" applyFont="1" applyBorder="1" applyAlignment="1" applyProtection="1">
      <alignment horizontal="center" vertical="center" wrapText="1"/>
      <protection locked="0"/>
    </xf>
    <xf numFmtId="0" fontId="29" fillId="0" borderId="14" xfId="0" applyFont="1" applyBorder="1" applyAlignment="1" applyProtection="1">
      <alignment horizontal="center" vertical="center" wrapText="1"/>
      <protection locked="0"/>
    </xf>
    <xf numFmtId="0" fontId="29" fillId="0" borderId="19" xfId="0" applyFont="1" applyBorder="1" applyAlignment="1" applyProtection="1">
      <alignment horizontal="center" vertical="center" wrapText="1"/>
      <protection locked="0"/>
    </xf>
    <xf numFmtId="0" fontId="31" fillId="9" borderId="21" xfId="0" applyFont="1" applyFill="1" applyBorder="1" applyAlignment="1" applyProtection="1">
      <alignment horizontal="center" vertical="center" wrapText="1"/>
      <protection locked="0"/>
    </xf>
    <xf numFmtId="0" fontId="11" fillId="0" borderId="22" xfId="0" applyFont="1" applyBorder="1" applyAlignment="1">
      <alignment vertical="top" wrapText="1"/>
    </xf>
    <xf numFmtId="0" fontId="1" fillId="0" borderId="1" xfId="0" applyFont="1" applyBorder="1" applyAlignment="1">
      <alignment vertical="top" wrapText="1"/>
    </xf>
    <xf numFmtId="0" fontId="3" fillId="0" borderId="1" xfId="0" applyFont="1" applyBorder="1" applyAlignment="1">
      <alignment vertical="top" wrapText="1"/>
    </xf>
    <xf numFmtId="0" fontId="0" fillId="0" borderId="5" xfId="0" applyBorder="1"/>
    <xf numFmtId="0" fontId="1" fillId="2" borderId="13"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 fillId="5" borderId="14" xfId="0" applyFont="1" applyFill="1" applyBorder="1" applyAlignment="1">
      <alignment vertical="center" wrapText="1"/>
    </xf>
    <xf numFmtId="0" fontId="2" fillId="5" borderId="1" xfId="0" applyFont="1" applyFill="1" applyBorder="1" applyAlignment="1">
      <alignment vertical="center" wrapText="1"/>
    </xf>
    <xf numFmtId="0" fontId="2" fillId="5" borderId="15" xfId="0" applyFont="1" applyFill="1" applyBorder="1" applyAlignment="1">
      <alignment vertical="center" wrapText="1"/>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1" fillId="2" borderId="6" xfId="0" applyFont="1" applyFill="1" applyBorder="1" applyAlignment="1">
      <alignment horizontal="left" wrapText="1"/>
    </xf>
    <xf numFmtId="0" fontId="11" fillId="2" borderId="0" xfId="0" applyFont="1" applyFill="1" applyBorder="1" applyAlignment="1">
      <alignment horizontal="left" wrapText="1"/>
    </xf>
    <xf numFmtId="0" fontId="11" fillId="2" borderId="7" xfId="0" applyFont="1" applyFill="1" applyBorder="1" applyAlignment="1">
      <alignment horizontal="left"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11" fillId="2" borderId="0" xfId="0" applyFont="1" applyFill="1" applyBorder="1" applyAlignment="1">
      <alignment horizontal="left"/>
    </xf>
    <xf numFmtId="0" fontId="11" fillId="2" borderId="7" xfId="0" applyFont="1" applyFill="1" applyBorder="1" applyAlignment="1">
      <alignment horizontal="left"/>
    </xf>
    <xf numFmtId="0" fontId="2" fillId="10" borderId="14" xfId="0" applyFont="1" applyFill="1" applyBorder="1" applyAlignment="1">
      <alignment vertical="center" wrapText="1"/>
    </xf>
    <xf numFmtId="0" fontId="1" fillId="10" borderId="1" xfId="0" applyFont="1" applyFill="1" applyBorder="1" applyAlignment="1">
      <alignment vertical="center" wrapText="1"/>
    </xf>
    <xf numFmtId="0" fontId="1" fillId="10" borderId="15" xfId="0" applyFont="1" applyFill="1" applyBorder="1" applyAlignment="1">
      <alignment vertical="center" wrapText="1"/>
    </xf>
    <xf numFmtId="0" fontId="1" fillId="10" borderId="14" xfId="0" applyFont="1" applyFill="1" applyBorder="1" applyAlignment="1">
      <alignment vertical="center" wrapText="1"/>
    </xf>
    <xf numFmtId="0" fontId="1" fillId="10" borderId="14" xfId="0" applyFont="1" applyFill="1" applyBorder="1" applyAlignment="1" applyProtection="1">
      <alignment vertical="center" wrapText="1"/>
      <protection locked="0"/>
    </xf>
    <xf numFmtId="0" fontId="1" fillId="10" borderId="1" xfId="0" applyFont="1" applyFill="1" applyBorder="1" applyAlignment="1" applyProtection="1">
      <alignment vertical="center" wrapText="1"/>
      <protection locked="0"/>
    </xf>
    <xf numFmtId="0" fontId="1" fillId="10" borderId="15" xfId="0" applyFont="1" applyFill="1" applyBorder="1" applyAlignment="1" applyProtection="1">
      <alignment vertical="center" wrapText="1"/>
      <protection locked="0"/>
    </xf>
    <xf numFmtId="0" fontId="2" fillId="10" borderId="14" xfId="0" applyFont="1" applyFill="1" applyBorder="1" applyAlignment="1" applyProtection="1">
      <alignment vertical="center" wrapText="1"/>
      <protection locked="0"/>
    </xf>
    <xf numFmtId="0" fontId="14" fillId="2" borderId="29"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32" xfId="0" applyFont="1" applyFill="1" applyBorder="1" applyAlignment="1">
      <alignment horizontal="left"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1" fillId="2" borderId="6"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6" fillId="4" borderId="15" xfId="0" applyFont="1" applyFill="1" applyBorder="1" applyAlignment="1">
      <alignment vertical="center" textRotation="90" wrapText="1"/>
    </xf>
    <xf numFmtId="0" fontId="16" fillId="4" borderId="34" xfId="0" applyFont="1" applyFill="1" applyBorder="1" applyAlignment="1">
      <alignment vertical="center" textRotation="90" wrapText="1"/>
    </xf>
    <xf numFmtId="0" fontId="23" fillId="4" borderId="1" xfId="0" applyFont="1" applyFill="1" applyBorder="1" applyAlignment="1">
      <alignment vertical="center" wrapText="1"/>
    </xf>
    <xf numFmtId="0" fontId="16" fillId="4" borderId="1" xfId="0" applyFont="1" applyFill="1" applyBorder="1" applyAlignment="1">
      <alignment vertical="center" textRotation="90" wrapText="1"/>
    </xf>
    <xf numFmtId="0" fontId="16" fillId="4" borderId="2" xfId="0" applyFont="1" applyFill="1" applyBorder="1" applyAlignment="1">
      <alignment vertical="center" textRotation="90" wrapText="1"/>
    </xf>
    <xf numFmtId="0" fontId="11" fillId="0" borderId="1" xfId="0" applyFont="1" applyBorder="1" applyAlignment="1">
      <alignment horizontal="left" vertical="center" wrapText="1"/>
    </xf>
    <xf numFmtId="0" fontId="15" fillId="4" borderId="1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30" xfId="0" applyFont="1" applyBorder="1" applyAlignment="1">
      <alignment horizontal="left" vertical="center" wrapText="1"/>
    </xf>
    <xf numFmtId="0" fontId="11" fillId="0" borderId="17"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88900</xdr:colOff>
          <xdr:row>6</xdr:row>
          <xdr:rowOff>127000</xdr:rowOff>
        </xdr:from>
        <xdr:to>
          <xdr:col>1</xdr:col>
          <xdr:colOff>6699250</xdr:colOff>
          <xdr:row>6</xdr:row>
          <xdr:rowOff>622300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8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s-ES" sz="800" b="0" i="0" u="none" strike="noStrike" baseline="0">
                  <a:solidFill>
                    <a:srgbClr val="000000"/>
                  </a:solidFill>
                  <a:latin typeface="Segoe UI"/>
                  <a:cs typeface="Segoe UI"/>
                </a:rPr>
                <a:t>Por la presente doy mi consentimiento para que mis datos sean procesados para los fines de la iniciativa de Voluntarios de Ayuda de la UE.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8"/>
  <sheetViews>
    <sheetView workbookViewId="0">
      <selection activeCell="B9" sqref="B9"/>
    </sheetView>
  </sheetViews>
  <sheetFormatPr baseColWidth="10" defaultColWidth="8.7265625" defaultRowHeight="14.5" x14ac:dyDescent="0.35"/>
  <cols>
    <col min="1" max="1" width="2.54296875" style="11" customWidth="1"/>
    <col min="2" max="2" width="112.1796875" customWidth="1"/>
    <col min="3" max="3" width="2.81640625" customWidth="1"/>
  </cols>
  <sheetData>
    <row r="1" spans="1:3" ht="35.25" customHeight="1" x14ac:dyDescent="0.35">
      <c r="A1" s="26"/>
      <c r="B1" s="42" t="s">
        <v>0</v>
      </c>
      <c r="C1" s="13"/>
    </row>
    <row r="2" spans="1:3" ht="22.5" customHeight="1" x14ac:dyDescent="0.35">
      <c r="A2" s="27"/>
      <c r="B2" s="3" t="s">
        <v>1</v>
      </c>
      <c r="C2" s="14"/>
    </row>
    <row r="3" spans="1:3" x14ac:dyDescent="0.35">
      <c r="A3" s="27"/>
      <c r="B3" s="4"/>
      <c r="C3" s="14"/>
    </row>
    <row r="4" spans="1:3" ht="21.75" customHeight="1" x14ac:dyDescent="0.35">
      <c r="A4" s="15"/>
      <c r="B4" s="16" t="s">
        <v>2</v>
      </c>
      <c r="C4" s="17"/>
    </row>
    <row r="5" spans="1:3" ht="5.25" customHeight="1" x14ac:dyDescent="0.35">
      <c r="A5" s="18"/>
      <c r="B5" s="5"/>
      <c r="C5" s="17"/>
    </row>
    <row r="6" spans="1:3" ht="25.5" customHeight="1" x14ac:dyDescent="0.35">
      <c r="A6" s="15"/>
      <c r="B6" s="19" t="s">
        <v>3</v>
      </c>
      <c r="C6" s="17"/>
    </row>
    <row r="7" spans="1:3" ht="30" customHeight="1" x14ac:dyDescent="0.35">
      <c r="A7" s="15"/>
      <c r="B7" s="7" t="s">
        <v>4</v>
      </c>
      <c r="C7" s="17"/>
    </row>
    <row r="8" spans="1:3" x14ac:dyDescent="0.35">
      <c r="A8" s="15"/>
      <c r="B8" s="20" t="s">
        <v>5</v>
      </c>
      <c r="C8" s="17"/>
    </row>
    <row r="9" spans="1:3" ht="35.25" customHeight="1" x14ac:dyDescent="0.35">
      <c r="A9" s="21"/>
      <c r="B9" s="97"/>
      <c r="C9" s="17"/>
    </row>
    <row r="10" spans="1:3" x14ac:dyDescent="0.35">
      <c r="A10" s="21"/>
      <c r="B10" s="6"/>
      <c r="C10" s="17"/>
    </row>
    <row r="11" spans="1:3" x14ac:dyDescent="0.35">
      <c r="A11" s="15"/>
      <c r="B11" s="20" t="s">
        <v>6</v>
      </c>
      <c r="C11" s="17"/>
    </row>
    <row r="12" spans="1:3" ht="36.75" customHeight="1" x14ac:dyDescent="0.35">
      <c r="A12" s="21"/>
      <c r="B12" s="97"/>
      <c r="C12" s="17"/>
    </row>
    <row r="13" spans="1:3" x14ac:dyDescent="0.35">
      <c r="A13" s="21"/>
      <c r="B13" s="6"/>
      <c r="C13" s="17"/>
    </row>
    <row r="14" spans="1:3" x14ac:dyDescent="0.35">
      <c r="A14" s="15"/>
      <c r="B14" s="20" t="s">
        <v>322</v>
      </c>
      <c r="C14" s="17"/>
    </row>
    <row r="15" spans="1:3" ht="37.5" customHeight="1" x14ac:dyDescent="0.35">
      <c r="A15" s="21"/>
      <c r="B15" s="97"/>
      <c r="C15" s="17"/>
    </row>
    <row r="16" spans="1:3" x14ac:dyDescent="0.35">
      <c r="A16" s="21"/>
      <c r="B16" s="8"/>
      <c r="C16" s="17"/>
    </row>
    <row r="17" spans="1:3" x14ac:dyDescent="0.35">
      <c r="A17" s="15"/>
      <c r="B17" s="20" t="s">
        <v>7</v>
      </c>
      <c r="C17" s="17"/>
    </row>
    <row r="18" spans="1:3" ht="37.5" customHeight="1" x14ac:dyDescent="0.35">
      <c r="A18" s="21"/>
      <c r="B18" s="97"/>
      <c r="C18" s="17"/>
    </row>
    <row r="19" spans="1:3" ht="51.75" customHeight="1" x14ac:dyDescent="0.35">
      <c r="A19" s="15"/>
      <c r="B19" s="9" t="s">
        <v>8</v>
      </c>
      <c r="C19" s="17"/>
    </row>
    <row r="20" spans="1:3" ht="50.25" customHeight="1" x14ac:dyDescent="0.35">
      <c r="A20" s="22"/>
      <c r="B20" s="2" t="s">
        <v>9</v>
      </c>
      <c r="C20" s="17"/>
    </row>
    <row r="21" spans="1:3" ht="32.25" customHeight="1" x14ac:dyDescent="0.35">
      <c r="A21" s="22"/>
      <c r="B21" s="12" t="s">
        <v>10</v>
      </c>
      <c r="C21" s="17"/>
    </row>
    <row r="22" spans="1:3" ht="25.5" customHeight="1" thickBot="1" x14ac:dyDescent="0.4">
      <c r="A22" s="23"/>
      <c r="B22" s="24" t="s">
        <v>11</v>
      </c>
      <c r="C22" s="25"/>
    </row>
    <row r="23" spans="1:3" x14ac:dyDescent="0.35">
      <c r="A23" s="1"/>
      <c r="B23" s="1"/>
    </row>
    <row r="24" spans="1:3" x14ac:dyDescent="0.35">
      <c r="A24" s="1"/>
      <c r="B24" s="1"/>
    </row>
    <row r="25" spans="1:3" x14ac:dyDescent="0.35">
      <c r="A25" s="1"/>
      <c r="B25" s="1"/>
    </row>
    <row r="26" spans="1:3" x14ac:dyDescent="0.35">
      <c r="A26" s="1"/>
      <c r="B26" s="1"/>
    </row>
    <row r="27" spans="1:3" x14ac:dyDescent="0.35">
      <c r="A27" s="1"/>
      <c r="B27" s="1"/>
    </row>
    <row r="28" spans="1:3" x14ac:dyDescent="0.35">
      <c r="B28" s="1"/>
    </row>
  </sheetData>
  <sheetProtection algorithmName="SHA-512" hashValue="mEkcUKZMoU6A1N90gFMZrdXaUPMGt617x0EpKnymeWIE2eGnOdVisCmldDlMDoBANMCWiFgqTqVsbh0woFfzZQ==" saltValue="bfQ0Rm74APPUhPP8VpgsdQ==" spinCount="100000" sheet="1" objects="1" scenarios="1"/>
  <protectedRanges>
    <protectedRange sqref="B9 B12 B15 B18" name="Range1"/>
  </protectedRange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J46"/>
  <sheetViews>
    <sheetView workbookViewId="0">
      <selection activeCell="P9" sqref="P9"/>
    </sheetView>
  </sheetViews>
  <sheetFormatPr baseColWidth="10" defaultColWidth="8.7265625" defaultRowHeight="14.5" outlineLevelCol="2" x14ac:dyDescent="0.35"/>
  <cols>
    <col min="1" max="1" width="35.453125" customWidth="1" outlineLevel="2"/>
    <col min="2" max="3" width="9.1796875" customWidth="1" outlineLevel="2"/>
    <col min="4" max="4" width="9.26953125" customWidth="1" outlineLevel="2"/>
    <col min="5" max="5" width="8.81640625" customWidth="1" outlineLevel="2"/>
    <col min="6" max="7" width="9.1796875" customWidth="1" outlineLevel="2"/>
    <col min="12" max="12" width="17" customWidth="1"/>
  </cols>
  <sheetData>
    <row r="1" spans="1:10" x14ac:dyDescent="0.35">
      <c r="A1" s="75" t="s">
        <v>330</v>
      </c>
      <c r="B1" s="74"/>
      <c r="C1" s="74"/>
      <c r="D1" s="74"/>
      <c r="E1" s="74"/>
      <c r="F1" s="74"/>
      <c r="G1" s="74"/>
      <c r="H1" s="74"/>
      <c r="I1" s="74"/>
      <c r="J1" s="74"/>
    </row>
    <row r="2" spans="1:10" x14ac:dyDescent="0.35">
      <c r="A2" s="74"/>
      <c r="B2" s="74"/>
      <c r="C2" s="74"/>
      <c r="D2" s="74"/>
      <c r="E2" s="74"/>
      <c r="F2" s="74"/>
      <c r="G2" s="74"/>
      <c r="H2" s="74"/>
      <c r="I2" s="74"/>
      <c r="J2" s="74"/>
    </row>
    <row r="3" spans="1:10" ht="64.5" x14ac:dyDescent="0.35">
      <c r="A3" s="44" t="s">
        <v>245</v>
      </c>
      <c r="B3" s="41" t="s">
        <v>246</v>
      </c>
      <c r="C3" s="41" t="s">
        <v>247</v>
      </c>
      <c r="D3" s="41" t="s">
        <v>248</v>
      </c>
      <c r="E3" s="41" t="s">
        <v>249</v>
      </c>
      <c r="F3" s="45" t="s">
        <v>250</v>
      </c>
      <c r="G3" s="82" t="s">
        <v>251</v>
      </c>
      <c r="H3" s="74"/>
      <c r="I3" s="74"/>
      <c r="J3" s="74"/>
    </row>
    <row r="4" spans="1:10" ht="15" customHeight="1" x14ac:dyDescent="0.35">
      <c r="A4" s="76" t="s">
        <v>252</v>
      </c>
      <c r="B4" s="80" t="s">
        <v>253</v>
      </c>
      <c r="C4" s="80" t="s">
        <v>254</v>
      </c>
      <c r="D4" s="81">
        <v>0</v>
      </c>
      <c r="E4" s="80" t="s">
        <v>255</v>
      </c>
      <c r="F4" s="80" t="s">
        <v>256</v>
      </c>
      <c r="G4" s="80" t="s">
        <v>257</v>
      </c>
      <c r="H4" s="74"/>
      <c r="I4" s="74"/>
      <c r="J4" s="74"/>
    </row>
    <row r="5" spans="1:10" ht="15" customHeight="1" x14ac:dyDescent="0.35">
      <c r="A5" s="46" t="s">
        <v>258</v>
      </c>
      <c r="B5" s="48">
        <f>COUNTA('1. Situación personal'!B5,'1. Situación personal'!B6,'1. Situación personal'!B7,'1. Situación personal'!B8,'1. Situación personal'!B9,'1. Situación personal'!B12,'1. Situación personal'!B13,'1. Situación personal'!B14,'1. Situación personal'!B17,'1. Situación personal'!B18)*-3</f>
        <v>0</v>
      </c>
      <c r="C5" s="48">
        <f>COUNTA('1. Situación personal'!C5,'1. Situación personal'!C6,'1. Situación personal'!C7,'1. Situación personal'!C8,'1. Situación personal'!C9,'1. Situación personal'!C12,'1. Situación personal'!C13,'1. Situación personal'!C14,'1. Situación personal'!C17,'1. Situación personal'!C18)*-2</f>
        <v>0</v>
      </c>
      <c r="D5" s="48">
        <f>COUNTA('1. Situación personal'!D5,'1. Situación personal'!D6,'1. Situación personal'!D7,'1. Situación personal'!D8,'1. Situación personal'!D9,'1. Situación personal'!D12,'1. Situación personal'!D13,'1. Situación personal'!D14,'1. Situación personal'!D17,'1. Situación personal'!D18)*0</f>
        <v>0</v>
      </c>
      <c r="E5" s="48">
        <f>COUNTA('1. Situación personal'!E5,'1. Situación personal'!E6,'1. Situación personal'!E7,'1. Situación personal'!E8,'1. Situación personal'!E9,'1. Situación personal'!E12,'1. Situación personal'!E13,'1. Situación personal'!E14,'1. Situación personal'!E17,'1. Situación personal'!E18)*2</f>
        <v>0</v>
      </c>
      <c r="F5" s="48">
        <f>COUNTA('1. Situación personal'!F5,'1. Situación personal'!F6,'1. Situación personal'!F7,'1. Situación personal'!F8,'1. Situación personal'!F9,'1. Situación personal'!F12,'1. Situación personal'!F13,'1. Situación personal'!F14,'1. Situación personal'!F17,'1. Situación personal'!F18)*3</f>
        <v>0</v>
      </c>
      <c r="G5" s="48">
        <f>SUM(B5:F5)</f>
        <v>0</v>
      </c>
      <c r="H5" s="74"/>
      <c r="I5" s="74"/>
      <c r="J5" s="74"/>
    </row>
    <row r="6" spans="1:10" ht="27" x14ac:dyDescent="0.35">
      <c r="A6" s="46" t="s">
        <v>259</v>
      </c>
      <c r="B6" s="48">
        <f>COUNTA('1. Situación personal'!B10,'1. Situación personal'!B11,'1. Situación personal'!B15, '1. Situación personal'!B16)*3</f>
        <v>0</v>
      </c>
      <c r="C6" s="48">
        <f>COUNTA('1. Situación personal'!C10,'1. Situación personal'!C11,'1. Situación personal'!C15, '1. Situación personal'!C16)*2</f>
        <v>0</v>
      </c>
      <c r="D6" s="48">
        <f>COUNTA('1. Situación personal'!D10,'1. Situación personal'!D11,'1. Situación personal'!D15, '1. Situación personal'!D16)*0</f>
        <v>0</v>
      </c>
      <c r="E6" s="48">
        <f>COUNTA('1. Situación personal'!E10,'1. Situación personal'!E11,'1. Situación personal'!E15, '1. Situación personal'!E16)*-2</f>
        <v>0</v>
      </c>
      <c r="F6" s="48">
        <f>COUNTA('1. Situación personal'!F10,'1. Situación personal'!F11,'1. Situación personal'!F15, '1. Situación personal'!F16)*-3</f>
        <v>0</v>
      </c>
      <c r="G6" s="48">
        <f>SUM(B6:F6)</f>
        <v>0</v>
      </c>
      <c r="H6" s="74"/>
      <c r="I6" s="74"/>
      <c r="J6" s="74"/>
    </row>
    <row r="7" spans="1:10" x14ac:dyDescent="0.35">
      <c r="A7" s="74"/>
      <c r="B7" s="74"/>
      <c r="C7" s="74"/>
      <c r="D7" s="74"/>
      <c r="E7" s="74"/>
      <c r="F7" s="74"/>
      <c r="G7" s="74"/>
      <c r="H7" s="74"/>
      <c r="I7" s="74"/>
      <c r="J7" s="74"/>
    </row>
    <row r="8" spans="1:10" x14ac:dyDescent="0.35">
      <c r="A8" s="46" t="s">
        <v>260</v>
      </c>
      <c r="B8" s="48">
        <f>14*3</f>
        <v>42</v>
      </c>
      <c r="C8" s="74"/>
      <c r="D8" s="74"/>
      <c r="E8" s="74"/>
      <c r="F8" s="74"/>
      <c r="G8" s="74"/>
      <c r="H8" s="74"/>
      <c r="I8" s="74"/>
      <c r="J8" s="74"/>
    </row>
    <row r="9" spans="1:10" ht="15" thickBot="1" x14ac:dyDescent="0.4">
      <c r="A9" s="46" t="s">
        <v>261</v>
      </c>
      <c r="B9" s="48">
        <f>14*-3</f>
        <v>-42</v>
      </c>
      <c r="C9" s="74"/>
      <c r="D9" s="74"/>
      <c r="E9" s="74"/>
      <c r="F9" s="74"/>
      <c r="G9" s="74"/>
      <c r="H9" s="74"/>
      <c r="I9" s="74"/>
      <c r="J9" s="74"/>
    </row>
    <row r="10" spans="1:10" ht="15" thickBot="1" x14ac:dyDescent="0.4">
      <c r="A10" s="77" t="s">
        <v>262</v>
      </c>
      <c r="B10" s="78">
        <f>+G5+G6</f>
        <v>0</v>
      </c>
      <c r="C10" s="74"/>
      <c r="D10" s="74"/>
      <c r="E10" s="74"/>
      <c r="F10" s="74"/>
      <c r="G10" s="74"/>
      <c r="H10" s="74"/>
      <c r="I10" s="74"/>
      <c r="J10" s="74"/>
    </row>
    <row r="11" spans="1:10" ht="27.5" thickBot="1" x14ac:dyDescent="0.4">
      <c r="A11" s="77" t="s">
        <v>263</v>
      </c>
      <c r="B11" s="117">
        <f>+B10/B8*100</f>
        <v>0</v>
      </c>
      <c r="C11" s="118"/>
      <c r="D11" s="74"/>
      <c r="E11" s="74"/>
      <c r="F11" s="74"/>
      <c r="G11" s="74"/>
      <c r="H11" s="74"/>
      <c r="I11" s="74"/>
      <c r="J11" s="74"/>
    </row>
    <row r="12" spans="1:10" ht="15" customHeight="1" x14ac:dyDescent="0.35">
      <c r="A12" s="74"/>
      <c r="B12" s="74"/>
      <c r="C12" s="74"/>
      <c r="D12" s="74"/>
      <c r="E12" s="74"/>
      <c r="F12" s="74"/>
      <c r="G12" s="74"/>
      <c r="H12" s="74"/>
      <c r="I12" s="74"/>
      <c r="J12" s="74"/>
    </row>
    <row r="13" spans="1:10" ht="145.5" customHeight="1" x14ac:dyDescent="0.35">
      <c r="A13" s="92" t="s">
        <v>264</v>
      </c>
      <c r="B13" s="181" t="s">
        <v>265</v>
      </c>
      <c r="C13" s="181"/>
      <c r="D13" s="181"/>
      <c r="E13" s="181"/>
      <c r="F13" s="181"/>
      <c r="G13" s="181"/>
      <c r="H13" s="74"/>
      <c r="I13" s="74"/>
      <c r="J13" s="74"/>
    </row>
    <row r="14" spans="1:10" x14ac:dyDescent="0.35">
      <c r="A14" s="74"/>
      <c r="B14" s="74"/>
      <c r="C14" s="74"/>
      <c r="D14" s="74"/>
      <c r="E14" s="74"/>
      <c r="F14" s="74"/>
      <c r="G14" s="74"/>
      <c r="H14" s="74"/>
      <c r="I14" s="74"/>
      <c r="J14" s="74"/>
    </row>
    <row r="15" spans="1:10" ht="76" x14ac:dyDescent="0.35">
      <c r="A15" s="44" t="s">
        <v>266</v>
      </c>
      <c r="B15" s="41" t="s">
        <v>267</v>
      </c>
      <c r="C15" s="41" t="s">
        <v>268</v>
      </c>
      <c r="D15" s="41" t="s">
        <v>269</v>
      </c>
      <c r="E15" s="41" t="s">
        <v>270</v>
      </c>
      <c r="F15" s="83" t="s">
        <v>271</v>
      </c>
      <c r="G15" s="83" t="s">
        <v>272</v>
      </c>
      <c r="H15" s="74"/>
      <c r="I15" s="74"/>
      <c r="J15" s="74"/>
    </row>
    <row r="16" spans="1:10" x14ac:dyDescent="0.35">
      <c r="A16" s="76" t="s">
        <v>273</v>
      </c>
      <c r="B16" s="80" t="s">
        <v>274</v>
      </c>
      <c r="C16" s="80" t="s">
        <v>275</v>
      </c>
      <c r="D16" s="81">
        <v>0</v>
      </c>
      <c r="E16" s="80" t="s">
        <v>276</v>
      </c>
      <c r="F16" s="80" t="s">
        <v>277</v>
      </c>
      <c r="G16" s="80" t="s">
        <v>278</v>
      </c>
      <c r="H16" s="74"/>
      <c r="I16" s="74"/>
      <c r="J16" s="74"/>
    </row>
    <row r="17" spans="1:7" ht="27" x14ac:dyDescent="0.35">
      <c r="A17" s="46" t="s">
        <v>279</v>
      </c>
      <c r="B17" s="48">
        <f>COUNTA('2a Competencias generales'!B5,'2a Competencias generales'!B7,'2a Competencias generales'!B8,'2a Competencias generales'!B10,'2a Competencias generales'!B13,'2a Competencias generales'!B14,'2a Competencias generales'!B15,'2a Competencias generales'!B17,'2a Competencias generales'!B19,'2a Competencias generales'!B22,'2a Competencias generales'!B24,'2a Competencias generales'!B25,'2a Competencias generales'!B27,'2a Competencias generales'!B28,'2a Competencias generales'!B30,'2a Competencias generales'!B31,'2a Competencias generales'!B35,'2a Competencias generales'!B36,'2a Competencias generales'!B38,'2a Competencias generales'!B39,'2a Competencias generales'!B41,'2a Competencias generales'!B42,'2a Competencias generales'!B45,'2a Competencias generales'!B46,'2a Competencias generales'!B47,'2a Competencias generales'!B50,'2a Competencias generales'!B51)*-3</f>
        <v>0</v>
      </c>
      <c r="C17" s="48">
        <f>COUNTA('2a Competencias generales'!C5,'2a Competencias generales'!C7,'2a Competencias generales'!C8,'2a Competencias generales'!C10,'2a Competencias generales'!C13,'2a Competencias generales'!C14,'2a Competencias generales'!C15,'2a Competencias generales'!C17,'2a Competencias generales'!C19,'2a Competencias generales'!C22,'2a Competencias generales'!C24,'2a Competencias generales'!C25,'2a Competencias generales'!C27,'2a Competencias generales'!C28,'2a Competencias generales'!C30,'2a Competencias generales'!C31,'2a Competencias generales'!C35,'2a Competencias generales'!C36,'2a Competencias generales'!C38,'2a Competencias generales'!C39,'2a Competencias generales'!C41,'2a Competencias generales'!C42,'2a Competencias generales'!C45,'2a Competencias generales'!C46,'2a Competencias generales'!C47,'2a Competencias generales'!C50,'2a Competencias generales'!C51)*-2</f>
        <v>0</v>
      </c>
      <c r="D17" s="48">
        <f>COUNTA('2a Competencias generales'!D5,'2a Competencias generales'!D7,'2a Competencias generales'!D8,'2a Competencias generales'!D10,'2a Competencias generales'!D13,'2a Competencias generales'!D14,'2a Competencias generales'!D15,'2a Competencias generales'!D17,'2a Competencias generales'!D19,'2a Competencias generales'!D22,'2a Competencias generales'!D24,'2a Competencias generales'!D25,'2a Competencias generales'!D27,'2a Competencias generales'!D28,'2a Competencias generales'!D30,'2a Competencias generales'!D31,'2a Competencias generales'!D35,'2a Competencias generales'!D36,'2a Competencias generales'!D38,'2a Competencias generales'!D39,'2a Competencias generales'!D41,'2a Competencias generales'!D42,'2a Competencias generales'!D45,'2a Competencias generales'!D46,'2a Competencias generales'!D47,'2a Competencias generales'!D50,'2a Competencias generales'!D51)*0</f>
        <v>0</v>
      </c>
      <c r="E17" s="48">
        <f>COUNTA('2a Competencias generales'!E5,'2a Competencias generales'!E7,'2a Competencias generales'!E8,'2a Competencias generales'!E10,'2a Competencias generales'!E13,'2a Competencias generales'!E14,'2a Competencias generales'!E15,'2a Competencias generales'!E17,'2a Competencias generales'!E19,'2a Competencias generales'!E22,'2a Competencias generales'!E24,'2a Competencias generales'!E25,'2a Competencias generales'!E27,'2a Competencias generales'!E28,'2a Competencias generales'!E30,'2a Competencias generales'!E31,'2a Competencias generales'!E35,'2a Competencias generales'!E36,'2a Competencias generales'!E38,'2a Competencias generales'!E39,'2a Competencias generales'!E41,'2a Competencias generales'!E42,'2a Competencias generales'!E45,'2a Competencias generales'!E46,'2a Competencias generales'!E47,'2a Competencias generales'!E50,'2a Competencias generales'!E51)*2</f>
        <v>0</v>
      </c>
      <c r="F17" s="48">
        <f>COUNTA('2a Competencias generales'!F5,'2a Competencias generales'!F7,'2a Competencias generales'!F8,'2a Competencias generales'!F10,'2a Competencias generales'!F13,'2a Competencias generales'!F14,'2a Competencias generales'!F15,'2a Competencias generales'!F17,'2a Competencias generales'!F19,'2a Competencias generales'!F22,'2a Competencias generales'!F24,'2a Competencias generales'!F25,'2a Competencias generales'!F27,'2a Competencias generales'!F28,'2a Competencias generales'!F30,'2a Competencias generales'!F31,'2a Competencias generales'!F35,'2a Competencias generales'!F36,'2a Competencias generales'!F38,'2a Competencias generales'!F39,'2a Competencias generales'!F41,'2a Competencias generales'!F42,'2a Competencias generales'!F45,'2a Competencias generales'!F46,'2a Competencias generales'!F47,'2a Competencias generales'!F50,'2a Competencias generales'!F51)*3</f>
        <v>0</v>
      </c>
      <c r="G17" s="48">
        <f>SUM(B17:F17)</f>
        <v>0</v>
      </c>
    </row>
    <row r="18" spans="1:7" ht="25.5" customHeight="1" x14ac:dyDescent="0.35">
      <c r="A18" s="46" t="s">
        <v>280</v>
      </c>
      <c r="B18" s="48">
        <f>COUNTA('2a Competencias generales'!B6,'2a Competencias generales'!B9,'2a Competencias generales'!B11,'2a Competencias generales'!B12,'2a Competencias generales'!B16,'2a Competencias generales'!B18,'2a Competencias generales'!B20,'2a Competencias generales'!B21,'2a Competencias generales'!B23,'2a Competencias generales'!B26,'2a Competencias generales'!B29,'2a Competencias generales'!B32,'2a Competencias generales'!B33,'2a Competencias generales'!B34,'2a Competencias generales'!B37,'2a Competencias generales'!B40,'2a Competencias generales'!B43,'2a Competencias generales'!B44,'2a Competencias generales'!B48,'2a Competencias generales'!B49,'2a Competencias generales'!B52,'2a Competencias generales'!B53)*3</f>
        <v>0</v>
      </c>
      <c r="C18" s="48">
        <f>COUNTA('2a Competencias generales'!C6,'2a Competencias generales'!C9,'2a Competencias generales'!C11,'2a Competencias generales'!C12,'2a Competencias generales'!C16,'2a Competencias generales'!C18,'2a Competencias generales'!C20,'2a Competencias generales'!C21,'2a Competencias generales'!C23,'2a Competencias generales'!C26,'2a Competencias generales'!C29,'2a Competencias generales'!C32,'2a Competencias generales'!C33,'2a Competencias generales'!C34,'2a Competencias generales'!C37,'2a Competencias generales'!C40,'2a Competencias generales'!C43,'2a Competencias generales'!C44,'2a Competencias generales'!C48,'2a Competencias generales'!C49,'2a Competencias generales'!C52,'2a Competencias generales'!C53)*2</f>
        <v>0</v>
      </c>
      <c r="D18" s="48">
        <f>COUNTA('2a Competencias generales'!D6,'2a Competencias generales'!D9,'2a Competencias generales'!D11,'2a Competencias generales'!D12,'2a Competencias generales'!D16,'2a Competencias generales'!D18,'2a Competencias generales'!D20,'2a Competencias generales'!D21,'2a Competencias generales'!D23,'2a Competencias generales'!D26,'2a Competencias generales'!D29,'2a Competencias generales'!D32,'2a Competencias generales'!D33,'2a Competencias generales'!D34,'2a Competencias generales'!D37,'2a Competencias generales'!D40,'2a Competencias generales'!D43,'2a Competencias generales'!D44,'2a Competencias generales'!D48,'2a Competencias generales'!D49,'2a Competencias generales'!D52,'2a Competencias generales'!D53)*0</f>
        <v>0</v>
      </c>
      <c r="E18" s="48">
        <f>COUNTA('2a Competencias generales'!E6,'2a Competencias generales'!E9,'2a Competencias generales'!E11,'2a Competencias generales'!E12,'2a Competencias generales'!E16,'2a Competencias generales'!E18,'2a Competencias generales'!E20,'2a Competencias generales'!E21,'2a Competencias generales'!E23,'2a Competencias generales'!E26,'2a Competencias generales'!E29,'2a Competencias generales'!E32,'2a Competencias generales'!E33,'2a Competencias generales'!E34,'2a Competencias generales'!E37,'2a Competencias generales'!E40,'2a Competencias generales'!E43,'2a Competencias generales'!E44,'2a Competencias generales'!E48,'2a Competencias generales'!E49,'2a Competencias generales'!E52,'2a Competencias generales'!E53)*-2</f>
        <v>0</v>
      </c>
      <c r="F18" s="48">
        <f>COUNTA('2a Competencias generales'!F6,'2a Competencias generales'!F9,'2a Competencias generales'!F11,'2a Competencias generales'!F12,'2a Competencias generales'!F16,'2a Competencias generales'!F18,'2a Competencias generales'!F20,'2a Competencias generales'!F21,'2a Competencias generales'!F23,'2a Competencias generales'!F26,'2a Competencias generales'!F29,'2a Competencias generales'!F32,'2a Competencias generales'!F33,'2a Competencias generales'!F34,'2a Competencias generales'!F37,'2a Competencias generales'!F40,'2a Competencias generales'!F43,'2a Competencias generales'!F44,'2a Competencias generales'!F48,'2a Competencias generales'!F49,'2a Competencias generales'!F52,'2a Competencias generales'!F53)*-3</f>
        <v>0</v>
      </c>
      <c r="G18" s="48">
        <f>SUM(B18:F18)</f>
        <v>0</v>
      </c>
    </row>
    <row r="19" spans="1:7" ht="15" customHeight="1" x14ac:dyDescent="0.35">
      <c r="A19" s="79"/>
      <c r="B19" s="79"/>
      <c r="C19" s="79"/>
      <c r="D19" s="79"/>
      <c r="E19" s="79"/>
      <c r="F19" s="79"/>
    </row>
    <row r="20" spans="1:7" ht="15" customHeight="1" x14ac:dyDescent="0.35">
      <c r="A20" s="46" t="s">
        <v>281</v>
      </c>
      <c r="B20" s="48">
        <f>49*3</f>
        <v>147</v>
      </c>
      <c r="C20" s="79"/>
      <c r="D20" s="79"/>
      <c r="E20" s="79"/>
      <c r="F20" s="79"/>
    </row>
    <row r="21" spans="1:7" ht="15" customHeight="1" thickBot="1" x14ac:dyDescent="0.4">
      <c r="A21" s="46" t="s">
        <v>282</v>
      </c>
      <c r="B21" s="48">
        <f>-49*3</f>
        <v>-147</v>
      </c>
      <c r="C21" s="74"/>
      <c r="D21" s="74"/>
      <c r="E21" s="74"/>
      <c r="F21" s="74"/>
    </row>
    <row r="22" spans="1:7" ht="15" thickBot="1" x14ac:dyDescent="0.4">
      <c r="A22" s="77" t="s">
        <v>283</v>
      </c>
      <c r="B22" s="78">
        <f>+G17+G18</f>
        <v>0</v>
      </c>
      <c r="C22" s="74"/>
      <c r="D22" s="74"/>
      <c r="E22" s="74"/>
      <c r="F22" s="74"/>
    </row>
    <row r="23" spans="1:7" ht="27.5" thickBot="1" x14ac:dyDescent="0.4">
      <c r="A23" s="77" t="s">
        <v>284</v>
      </c>
      <c r="B23" s="117">
        <f>+B22/B20*100</f>
        <v>0</v>
      </c>
      <c r="C23" s="74"/>
      <c r="D23" s="74"/>
      <c r="E23" s="74"/>
      <c r="F23" s="74"/>
    </row>
    <row r="24" spans="1:7" ht="15" customHeight="1" x14ac:dyDescent="0.35">
      <c r="A24" s="74"/>
      <c r="B24" s="74"/>
      <c r="C24" s="74"/>
      <c r="D24" s="74"/>
      <c r="E24" s="74"/>
      <c r="F24" s="74"/>
    </row>
    <row r="25" spans="1:7" ht="147" customHeight="1" x14ac:dyDescent="0.35">
      <c r="A25" s="92" t="s">
        <v>285</v>
      </c>
      <c r="B25" s="181" t="s">
        <v>286</v>
      </c>
      <c r="C25" s="181"/>
      <c r="D25" s="181"/>
      <c r="E25" s="181"/>
      <c r="F25" s="181"/>
      <c r="G25" s="181"/>
    </row>
    <row r="27" spans="1:7" ht="19.5" customHeight="1" x14ac:dyDescent="0.35"/>
    <row r="28" spans="1:7" ht="64" customHeight="1" x14ac:dyDescent="0.35">
      <c r="A28" s="88" t="s">
        <v>287</v>
      </c>
      <c r="B28" s="83" t="s">
        <v>288</v>
      </c>
      <c r="C28" s="83" t="s">
        <v>289</v>
      </c>
      <c r="D28" s="83" t="s">
        <v>290</v>
      </c>
      <c r="E28" s="83" t="s">
        <v>291</v>
      </c>
      <c r="F28" s="83" t="s">
        <v>292</v>
      </c>
      <c r="G28" s="83" t="s">
        <v>293</v>
      </c>
    </row>
    <row r="29" spans="1:7" x14ac:dyDescent="0.35">
      <c r="A29" s="77" t="s">
        <v>294</v>
      </c>
      <c r="B29" s="48">
        <f>COUNTA('2b Competencias específicas'!B6,'2b Competencias específicas'!B7,'2b Competencias específicas'!B8,'2b Competencias específicas'!B9,'2b Competencias específicas'!B10)*3</f>
        <v>0</v>
      </c>
      <c r="C29" s="48">
        <f>COUNTA('2b Competencias específicas'!C6,'2b Competencias específicas'!C7,'2b Competencias específicas'!C8,'2b Competencias específicas'!C9,'2b Competencias específicas'!C10)*2</f>
        <v>0</v>
      </c>
      <c r="D29" s="48">
        <f>COUNTA('2b Competencias específicas'!D6,'2b Competencias específicas'!D7,'2b Competencias específicas'!D8,'2b Competencias específicas'!D9,'2b Competencias específicas'!D10)*0</f>
        <v>0</v>
      </c>
      <c r="E29" s="119">
        <f>SUM(B29:D29)</f>
        <v>0</v>
      </c>
      <c r="F29" s="89">
        <v>15</v>
      </c>
      <c r="G29" s="122">
        <f>+E29/F29*100</f>
        <v>0</v>
      </c>
    </row>
    <row r="30" spans="1:7" x14ac:dyDescent="0.35">
      <c r="A30" s="77" t="s">
        <v>295</v>
      </c>
      <c r="B30" s="48">
        <f>COUNTA('2b Competencias específicas'!B13,'2b Competencias específicas'!B14,'2b Competencias específicas'!B15,'2b Competencias específicas'!B16)*3</f>
        <v>0</v>
      </c>
      <c r="C30" s="48">
        <f>COUNTA('2b Competencias específicas'!C13,'2b Competencias específicas'!C14,'2b Competencias específicas'!C15,'2b Competencias específicas'!C16)*2</f>
        <v>0</v>
      </c>
      <c r="D30" s="48">
        <f>COUNTA('2b Competencias específicas'!D13,'2b Competencias específicas'!D14,'2b Competencias específicas'!D15,'2b Competencias específicas'!D16)*0</f>
        <v>0</v>
      </c>
      <c r="E30" s="119">
        <f>SUM(B30:D30)</f>
        <v>0</v>
      </c>
      <c r="F30" s="89">
        <v>12</v>
      </c>
      <c r="G30" s="122">
        <f>+E30/F30*100</f>
        <v>0</v>
      </c>
    </row>
    <row r="31" spans="1:7" x14ac:dyDescent="0.35">
      <c r="A31" s="77" t="s">
        <v>296</v>
      </c>
      <c r="B31" s="48">
        <f>COUNTA('2b Competencias específicas'!B19,'2b Competencias específicas'!B20,'2b Competencias específicas'!B21)*3</f>
        <v>0</v>
      </c>
      <c r="C31" s="48">
        <f>COUNTA('2b Competencias específicas'!C19,'2b Competencias específicas'!C20,'2b Competencias específicas'!C21)*2</f>
        <v>0</v>
      </c>
      <c r="D31" s="48">
        <f>COUNTA('2b Competencias específicas'!D19,'2b Competencias específicas'!D20,'2b Competencias específicas'!D21)*0</f>
        <v>0</v>
      </c>
      <c r="E31" s="119">
        <f>SUM(B31:D31)</f>
        <v>0</v>
      </c>
      <c r="F31" s="89">
        <v>9</v>
      </c>
      <c r="G31" s="122">
        <f>+E31/F31*100</f>
        <v>0</v>
      </c>
    </row>
    <row r="32" spans="1:7" ht="15" thickBot="1" x14ac:dyDescent="0.4">
      <c r="A32" s="77" t="s">
        <v>297</v>
      </c>
      <c r="B32" s="90">
        <f>COUNTA('2b Competencias específicas'!B24,'2b Competencias específicas'!B25,'2b Competencias específicas'!B26,'2b Competencias específicas'!B27)*3</f>
        <v>0</v>
      </c>
      <c r="C32" s="90">
        <f>COUNTA('2b Competencias específicas'!C24,'2b Competencias específicas'!C25,'2b Competencias específicas'!C26,'2b Competencias específicas'!C27)*2</f>
        <v>0</v>
      </c>
      <c r="D32" s="90">
        <f>COUNTA('2b Competencias específicas'!D24,'2b Competencias específicas'!D25,'2b Competencias específicas'!D26,'2b Competencias específicas'!D27)*0</f>
        <v>0</v>
      </c>
      <c r="E32" s="120">
        <f>SUM(B32:D32)</f>
        <v>0</v>
      </c>
      <c r="F32" s="91">
        <v>12</v>
      </c>
      <c r="G32" s="123">
        <f>+E32/F32*100</f>
        <v>0</v>
      </c>
    </row>
    <row r="33" spans="1:7" ht="15" thickBot="1" x14ac:dyDescent="0.4">
      <c r="A33" s="86" t="s">
        <v>298</v>
      </c>
      <c r="B33" s="87">
        <f>SUM(B29:B32)</f>
        <v>0</v>
      </c>
      <c r="C33" s="87">
        <f>SUM(C29:C32)</f>
        <v>0</v>
      </c>
      <c r="D33" s="87">
        <f>SUM(D29:D32)</f>
        <v>0</v>
      </c>
      <c r="E33" s="121">
        <f>SUM(E29:E32)</f>
        <v>0</v>
      </c>
      <c r="F33" s="87">
        <f>SUM(F29:F32)</f>
        <v>48</v>
      </c>
      <c r="G33" s="124">
        <f>+E33/F33*100</f>
        <v>0</v>
      </c>
    </row>
    <row r="34" spans="1:7" x14ac:dyDescent="0.35">
      <c r="A34" s="85"/>
      <c r="B34" s="85"/>
      <c r="C34" s="85"/>
      <c r="D34" s="85"/>
      <c r="E34" s="85"/>
    </row>
    <row r="35" spans="1:7" ht="138.75" customHeight="1" x14ac:dyDescent="0.35">
      <c r="A35" s="92" t="s">
        <v>299</v>
      </c>
      <c r="B35" s="181" t="s">
        <v>300</v>
      </c>
      <c r="C35" s="181"/>
      <c r="D35" s="181"/>
      <c r="E35" s="181"/>
      <c r="F35" s="181"/>
      <c r="G35" s="181"/>
    </row>
    <row r="37" spans="1:7" x14ac:dyDescent="0.35">
      <c r="A37" s="182" t="s">
        <v>301</v>
      </c>
      <c r="B37" s="179" t="s">
        <v>302</v>
      </c>
      <c r="C37" s="179" t="s">
        <v>303</v>
      </c>
      <c r="D37" s="179" t="s">
        <v>304</v>
      </c>
      <c r="E37" s="179" t="s">
        <v>305</v>
      </c>
      <c r="F37" s="179" t="s">
        <v>306</v>
      </c>
      <c r="G37" s="176" t="s">
        <v>307</v>
      </c>
    </row>
    <row r="38" spans="1:7" x14ac:dyDescent="0.35">
      <c r="A38" s="183"/>
      <c r="B38" s="179"/>
      <c r="C38" s="179"/>
      <c r="D38" s="179"/>
      <c r="E38" s="179"/>
      <c r="F38" s="179"/>
      <c r="G38" s="176"/>
    </row>
    <row r="39" spans="1:7" x14ac:dyDescent="0.35">
      <c r="A39" s="183"/>
      <c r="B39" s="179"/>
      <c r="C39" s="179"/>
      <c r="D39" s="179"/>
      <c r="E39" s="179"/>
      <c r="F39" s="179"/>
      <c r="G39" s="176"/>
    </row>
    <row r="40" spans="1:7" ht="26.25" customHeight="1" x14ac:dyDescent="0.35">
      <c r="A40" s="184"/>
      <c r="B40" s="179"/>
      <c r="C40" s="179"/>
      <c r="D40" s="179"/>
      <c r="E40" s="179"/>
      <c r="F40" s="179"/>
      <c r="G40" s="176"/>
    </row>
    <row r="41" spans="1:7" ht="27.25" customHeight="1" x14ac:dyDescent="0.35">
      <c r="A41" s="59" t="s">
        <v>308</v>
      </c>
      <c r="B41" s="48">
        <f>COUNTA('2c. Competencias técnicas '!B8,'2c. Competencias técnicas '!B10,'2c. Competencias técnicas '!B12,'2c. Competencias técnicas '!B14,'2c. Competencias técnicas '!B16,'2c. Competencias técnicas '!B18,'2c. Competencias técnicas '!B20,'2c. Competencias técnicas '!B22,'2c. Competencias técnicas '!B24,'2c. Competencias técnicas '!B26,'2c. Competencias técnicas '!B28,'2c. Competencias técnicas '!B30,'2c. Competencias técnicas '!B32,'2c. Competencias técnicas '!B34,'2c. Competencias técnicas '!B36,'2c. Competencias técnicas '!B38,'2c. Competencias técnicas '!B40,'2c. Competencias técnicas '!B42,'2c. Competencias técnicas '!B44,'2c. Competencias técnicas '!B46,'2c. Competencias técnicas '!B48,'2c. Competencias técnicas '!B50,'2c. Competencias técnicas '!B52,'2c. Competencias técnicas '!B54,'2c. Competencias técnicas '!B56,'2c. Competencias técnicas '!B58,'2c. Competencias técnicas '!B60,'2c. Competencias técnicas '!B62,'2c. Competencias técnicas '!B64,'2c. Competencias técnicas '!B66,'2c. Competencias técnicas '!B68,'2c. Competencias técnicas '!B70,'2c. Competencias técnicas '!B72,'2c. Competencias técnicas '!B74,'2c. Competencias técnicas '!B76,'2c. Competencias técnicas '!B78,'2c. Competencias técnicas '!B80)</f>
        <v>0</v>
      </c>
      <c r="C41" s="48">
        <f>COUNTA('2c. Competencias técnicas '!C8,'2c. Competencias técnicas '!C10,'2c. Competencias técnicas '!C12,'2c. Competencias técnicas '!C14,'2c. Competencias técnicas '!C16,'2c. Competencias técnicas '!C18,'2c. Competencias técnicas '!C20,'2c. Competencias técnicas '!C22,'2c. Competencias técnicas '!C24,'2c. Competencias técnicas '!C26,'2c. Competencias técnicas '!C28,'2c. Competencias técnicas '!C30,'2c. Competencias técnicas '!C32,'2c. Competencias técnicas '!C34,'2c. Competencias técnicas '!C36,'2c. Competencias técnicas '!C38,'2c. Competencias técnicas '!C40,'2c. Competencias técnicas '!C42,'2c. Competencias técnicas '!C44,'2c. Competencias técnicas '!C46,'2c. Competencias técnicas '!C48,'2c. Competencias técnicas '!C50,'2c. Competencias técnicas '!C52,'2c. Competencias técnicas '!C54,'2c. Competencias técnicas '!C56,'2c. Competencias técnicas '!C58,'2c. Competencias técnicas '!C60,'2c. Competencias técnicas '!C62,'2c. Competencias técnicas '!C64,'2c. Competencias técnicas '!C66,'2c. Competencias técnicas '!C68,'2c. Competencias técnicas '!C70,'2c. Competencias técnicas '!C72,'2c. Competencias técnicas '!C74,'2c. Competencias técnicas '!C76,'2c. Competencias técnicas '!C78,'2c. Competencias técnicas '!C80)</f>
        <v>0</v>
      </c>
      <c r="D41" s="48">
        <f>COUNTA('2c. Competencias técnicas '!D8,'2c. Competencias técnicas '!D10,'2c. Competencias técnicas '!D12,'2c. Competencias técnicas '!D14,'2c. Competencias técnicas '!D16,'2c. Competencias técnicas '!D18,'2c. Competencias técnicas '!D20,'2c. Competencias técnicas '!D22,'2c. Competencias técnicas '!D24,'2c. Competencias técnicas '!D26,'2c. Competencias técnicas '!D28,'2c. Competencias técnicas '!D30,'2c. Competencias técnicas '!D32,'2c. Competencias técnicas '!D34,'2c. Competencias técnicas '!D36,'2c. Competencias técnicas '!D38,'2c. Competencias técnicas '!D40,'2c. Competencias técnicas '!D42,'2c. Competencias técnicas '!D44,'2c. Competencias técnicas '!D46,'2c. Competencias técnicas '!D48,'2c. Competencias técnicas '!D50,'2c. Competencias técnicas '!D52,'2c. Competencias técnicas '!D54,'2c. Competencias técnicas '!D56,'2c. Competencias técnicas '!D58,'2c. Competencias técnicas '!D60,'2c. Competencias técnicas '!D62,'2c. Competencias técnicas '!D64,'2c. Competencias técnicas '!D66,'2c. Competencias técnicas '!D68,'2c. Competencias técnicas '!D70,'2c. Competencias técnicas '!D72,'2c. Competencias técnicas '!D74,'2c. Competencias técnicas '!D76,'2c. Competencias técnicas '!D78,'2c. Competencias técnicas '!D80)</f>
        <v>0</v>
      </c>
      <c r="E41" s="48">
        <f>COUNTA('2c. Competencias técnicas '!E8,'2c. Competencias técnicas '!E10,'2c. Competencias técnicas '!E12,'2c. Competencias técnicas '!E14,'2c. Competencias técnicas '!E16,'2c. Competencias técnicas '!E18,'2c. Competencias técnicas '!E20,'2c. Competencias técnicas '!E22,'2c. Competencias técnicas '!E24,'2c. Competencias técnicas '!E26,'2c. Competencias técnicas '!E28,'2c. Competencias técnicas '!E30,'2c. Competencias técnicas '!E32,'2c. Competencias técnicas '!E34,'2c. Competencias técnicas '!E36,'2c. Competencias técnicas '!E38,'2c. Competencias técnicas '!E40,'2c. Competencias técnicas '!E42,'2c. Competencias técnicas '!E44,'2c. Competencias técnicas '!E46,'2c. Competencias técnicas '!E48,'2c. Competencias técnicas '!E50,'2c. Competencias técnicas '!E52,'2c. Competencias técnicas '!E54,'2c. Competencias técnicas '!E56,'2c. Competencias técnicas '!E58,'2c. Competencias técnicas '!E60,'2c. Competencias técnicas '!E62,'2c. Competencias técnicas '!E64,'2c. Competencias técnicas '!E66,'2c. Competencias técnicas '!E68,'2c. Competencias técnicas '!E70,'2c. Competencias técnicas '!E72,'2c. Competencias técnicas '!E74,'2c. Competencias técnicas '!E76,'2c. Competencias técnicas '!E78,'2c. Competencias técnicas '!E80)</f>
        <v>0</v>
      </c>
      <c r="F41" s="48">
        <f>COUNTA('2c. Competencias técnicas '!F8,'2c. Competencias técnicas '!F10,'2c. Competencias técnicas '!F12,'2c. Competencias técnicas '!F14,'2c. Competencias técnicas '!F16,'2c. Competencias técnicas '!F18,'2c. Competencias técnicas '!F20,'2c. Competencias técnicas '!F22,'2c. Competencias técnicas '!F24,'2c. Competencias técnicas '!F26,'2c. Competencias técnicas '!F28,'2c. Competencias técnicas '!F30,'2c. Competencias técnicas '!F32,'2c. Competencias técnicas '!F34,'2c. Competencias técnicas '!F36,'2c. Competencias técnicas '!F38,'2c. Competencias técnicas '!F40,'2c. Competencias técnicas '!F42,'2c. Competencias técnicas '!F44,'2c. Competencias técnicas '!F46,'2c. Competencias técnicas '!F48,'2c. Competencias técnicas '!F50,'2c. Competencias técnicas '!F52,'2c. Competencias técnicas '!F54,'2c. Competencias técnicas '!F56,'2c. Competencias técnicas '!F58,'2c. Competencias técnicas '!F60,'2c. Competencias técnicas '!F62,'2c. Competencias técnicas '!F64,'2c. Competencias técnicas '!F66,'2c. Competencias técnicas '!F68,'2c. Competencias técnicas '!F70,'2c. Competencias técnicas '!F72,'2c. Competencias técnicas '!F74,'2c. Competencias técnicas '!F76,'2c. Competencias técnicas '!F78,'2c. Competencias técnicas '!F80)</f>
        <v>0</v>
      </c>
      <c r="G41" s="48">
        <f>COUNTA('2c. Competencias técnicas '!G8,'2c. Competencias técnicas '!G10,'2c. Competencias técnicas '!G12,'2c. Competencias técnicas '!G14,'2c. Competencias técnicas '!G16,'2c. Competencias técnicas '!G18,'2c. Competencias técnicas '!G20,'2c. Competencias técnicas '!G22,'2c. Competencias técnicas '!G24,'2c. Competencias técnicas '!G26,'2c. Competencias técnicas '!G28,'2c. Competencias técnicas '!G30,'2c. Competencias técnicas '!G32,'2c. Competencias técnicas '!G34,'2c. Competencias técnicas '!G36,'2c. Competencias técnicas '!G38,'2c. Competencias técnicas '!G40,'2c. Competencias técnicas '!G42,'2c. Competencias técnicas '!G44,'2c. Competencias técnicas '!G46,'2c. Competencias técnicas '!G48,'2c. Competencias técnicas '!G50,'2c. Competencias técnicas '!G52,'2c. Competencias técnicas '!G54,'2c. Competencias técnicas '!G56,'2c. Competencias técnicas '!G58,'2c. Competencias técnicas '!G60,'2c. Competencias técnicas '!G62,'2c. Competencias técnicas '!G64,'2c. Competencias técnicas '!G66,'2c. Competencias técnicas '!G68,'2c. Competencias técnicas '!G70,'2c. Competencias técnicas '!G72,'2c. Competencias técnicas '!G74,'2c. Competencias técnicas '!G76,'2c. Competencias técnicas '!G78,'2c. Competencias técnicas '!G80)</f>
        <v>0</v>
      </c>
    </row>
    <row r="42" spans="1:7" ht="30.75" customHeight="1" thickBot="1" x14ac:dyDescent="0.4">
      <c r="A42" s="59" t="s">
        <v>309</v>
      </c>
      <c r="B42" s="90">
        <f>COUNTA('2c. Competencias técnicas '!B9,'2c. Competencias técnicas '!B11,'2c. Competencias técnicas '!B13,'2c. Competencias técnicas '!B15,'2c. Competencias técnicas '!B17,'2c. Competencias técnicas '!B19,'2c. Competencias técnicas '!B21,'2c. Competencias técnicas '!B23,'2c. Competencias técnicas '!B25,'2c. Competencias técnicas '!B27,'2c. Competencias técnicas '!B29,'2c. Competencias técnicas '!B31,'2c. Competencias técnicas '!B33,'2c. Competencias técnicas '!B35,'2c. Competencias técnicas '!B37,'2c. Competencias técnicas '!B39,'2c. Competencias técnicas '!B41,'2c. Competencias técnicas '!B43,'2c. Competencias técnicas '!B45,'2c. Competencias técnicas '!B47,'2c. Competencias técnicas '!B49,'2c. Competencias técnicas '!B51,'2c. Competencias técnicas '!B53,'2c. Competencias técnicas '!B55,'2c. Competencias técnicas '!B57,'2c. Competencias técnicas '!B59,'2c. Competencias técnicas '!B61,'2c. Competencias técnicas '!B63,'2c. Competencias técnicas '!B65,'2c. Competencias técnicas '!B67,'2c. Competencias técnicas '!B69,'2c. Competencias técnicas '!B71,'2c. Competencias técnicas '!B73,'2c. Competencias técnicas '!B75,'2c. Competencias técnicas '!B77,'2c. Competencias técnicas '!B79,'2c. Competencias técnicas '!B81)</f>
        <v>0</v>
      </c>
      <c r="C42" s="90">
        <f>COUNTA('2c. Competencias técnicas '!C9,'2c. Competencias técnicas '!C11,'2c. Competencias técnicas '!C13,'2c. Competencias técnicas '!C15,'2c. Competencias técnicas '!C17,'2c. Competencias técnicas '!C19,'2c. Competencias técnicas '!C21,'2c. Competencias técnicas '!C23,'2c. Competencias técnicas '!C25,'2c. Competencias técnicas '!C27,'2c. Competencias técnicas '!C29,'2c. Competencias técnicas '!C31,'2c. Competencias técnicas '!C33,'2c. Competencias técnicas '!C35,'2c. Competencias técnicas '!C37,'2c. Competencias técnicas '!C39,'2c. Competencias técnicas '!C41,'2c. Competencias técnicas '!C43,'2c. Competencias técnicas '!C45,'2c. Competencias técnicas '!C47,'2c. Competencias técnicas '!C49,'2c. Competencias técnicas '!C51,'2c. Competencias técnicas '!C53,'2c. Competencias técnicas '!C55,'2c. Competencias técnicas '!C57,'2c. Competencias técnicas '!C59,'2c. Competencias técnicas '!C61,'2c. Competencias técnicas '!C63,'2c. Competencias técnicas '!C65,'2c. Competencias técnicas '!C67,'2c. Competencias técnicas '!C69,'2c. Competencias técnicas '!C71,'2c. Competencias técnicas '!C73,'2c. Competencias técnicas '!C75,'2c. Competencias técnicas '!C77,'2c. Competencias técnicas '!C79,'2c. Competencias técnicas '!C81)</f>
        <v>0</v>
      </c>
      <c r="D42" s="90">
        <f>COUNTA('2c. Competencias técnicas '!D9,'2c. Competencias técnicas '!D11,'2c. Competencias técnicas '!D13,'2c. Competencias técnicas '!D15,'2c. Competencias técnicas '!D17,'2c. Competencias técnicas '!D19,'2c. Competencias técnicas '!D21,'2c. Competencias técnicas '!D23,'2c. Competencias técnicas '!D25,'2c. Competencias técnicas '!D27,'2c. Competencias técnicas '!D29,'2c. Competencias técnicas '!D31,'2c. Competencias técnicas '!D33,'2c. Competencias técnicas '!D35,'2c. Competencias técnicas '!D37,'2c. Competencias técnicas '!D39,'2c. Competencias técnicas '!D41,'2c. Competencias técnicas '!D43,'2c. Competencias técnicas '!D45,'2c. Competencias técnicas '!D47,'2c. Competencias técnicas '!D49,'2c. Competencias técnicas '!D51,'2c. Competencias técnicas '!D53,'2c. Competencias técnicas '!D55,'2c. Competencias técnicas '!D57,'2c. Competencias técnicas '!D59,'2c. Competencias técnicas '!D61,'2c. Competencias técnicas '!D63,'2c. Competencias técnicas '!D65,'2c. Competencias técnicas '!D67,'2c. Competencias técnicas '!D69,'2c. Competencias técnicas '!D71,'2c. Competencias técnicas '!D73,'2c. Competencias técnicas '!D75,'2c. Competencias técnicas '!D77,'2c. Competencias técnicas '!D79,'2c. Competencias técnicas '!D81)</f>
        <v>0</v>
      </c>
      <c r="E42" s="90">
        <f>COUNTA('2c. Competencias técnicas '!E9,'2c. Competencias técnicas '!E11,'2c. Competencias técnicas '!E13,'2c. Competencias técnicas '!E15,'2c. Competencias técnicas '!E17,'2c. Competencias técnicas '!E19,'2c. Competencias técnicas '!E21,'2c. Competencias técnicas '!E23,'2c. Competencias técnicas '!E25,'2c. Competencias técnicas '!E27,'2c. Competencias técnicas '!E29,'2c. Competencias técnicas '!E31,'2c. Competencias técnicas '!E33,'2c. Competencias técnicas '!E35,'2c. Competencias técnicas '!E37,'2c. Competencias técnicas '!E39,'2c. Competencias técnicas '!E41,'2c. Competencias técnicas '!E43,'2c. Competencias técnicas '!E45,'2c. Competencias técnicas '!E47,'2c. Competencias técnicas '!E49,'2c. Competencias técnicas '!E51,'2c. Competencias técnicas '!E53,'2c. Competencias técnicas '!E55,'2c. Competencias técnicas '!E57,'2c. Competencias técnicas '!E59,'2c. Competencias técnicas '!E61,'2c. Competencias técnicas '!E63,'2c. Competencias técnicas '!E65,'2c. Competencias técnicas '!E67,'2c. Competencias técnicas '!E69,'2c. Competencias técnicas '!E71,'2c. Competencias técnicas '!E73,'2c. Competencias técnicas '!E75,'2c. Competencias técnicas '!E77,'2c. Competencias técnicas '!E79,'2c. Competencias técnicas '!E81)</f>
        <v>0</v>
      </c>
      <c r="F42" s="90">
        <f>COUNTA('2c. Competencias técnicas '!F9,'2c. Competencias técnicas '!F11,'2c. Competencias técnicas '!F13,'2c. Competencias técnicas '!F15,'2c. Competencias técnicas '!F17,'2c. Competencias técnicas '!F19,'2c. Competencias técnicas '!F21,'2c. Competencias técnicas '!F23,'2c. Competencias técnicas '!F25,'2c. Competencias técnicas '!F27,'2c. Competencias técnicas '!F29,'2c. Competencias técnicas '!F31,'2c. Competencias técnicas '!F33,'2c. Competencias técnicas '!F35,'2c. Competencias técnicas '!F37,'2c. Competencias técnicas '!F39,'2c. Competencias técnicas '!F41,'2c. Competencias técnicas '!F43,'2c. Competencias técnicas '!F45,'2c. Competencias técnicas '!F47,'2c. Competencias técnicas '!F49,'2c. Competencias técnicas '!F51,'2c. Competencias técnicas '!F53,'2c. Competencias técnicas '!F55,'2c. Competencias técnicas '!F57,'2c. Competencias técnicas '!F59,'2c. Competencias técnicas '!F61,'2c. Competencias técnicas '!F63,'2c. Competencias técnicas '!F65,'2c. Competencias técnicas '!F67,'2c. Competencias técnicas '!F69,'2c. Competencias técnicas '!F71,'2c. Competencias técnicas '!F73,'2c. Competencias técnicas '!F75,'2c. Competencias técnicas '!F77,'2c. Competencias técnicas '!F79,'2c. Competencias técnicas '!F81)</f>
        <v>0</v>
      </c>
      <c r="G42" s="90">
        <f>COUNTA('2c. Competencias técnicas '!G9,'2c. Competencias técnicas '!G11,'2c. Competencias técnicas '!G13,'2c. Competencias técnicas '!G15,'2c. Competencias técnicas '!G17,'2c. Competencias técnicas '!G19,'2c. Competencias técnicas '!G21,'2c. Competencias técnicas '!G23,'2c. Competencias técnicas '!G25,'2c. Competencias técnicas '!G27,'2c. Competencias técnicas '!G29,'2c. Competencias técnicas '!G31,'2c. Competencias técnicas '!G33,'2c. Competencias técnicas '!G35,'2c. Competencias técnicas '!G37,'2c. Competencias técnicas '!G39,'2c. Competencias técnicas '!G41,'2c. Competencias técnicas '!G43,'2c. Competencias técnicas '!G45,'2c. Competencias técnicas '!G47,'2c. Competencias técnicas '!G49,'2c. Competencias técnicas '!G51,'2c. Competencias técnicas '!G53,'2c. Competencias técnicas '!G55,'2c. Competencias técnicas '!G57,'2c. Competencias técnicas '!G59,'2c. Competencias técnicas '!G61,'2c. Competencias técnicas '!G63,'2c. Competencias técnicas '!G65,'2c. Competencias técnicas '!G67,'2c. Competencias técnicas '!G69,'2c. Competencias técnicas '!G71,'2c. Competencias técnicas '!G73,'2c. Competencias técnicas '!G75,'2c. Competencias técnicas '!G77,'2c. Competencias técnicas '!G79,'2c. Competencias técnicas '!G81)</f>
        <v>0</v>
      </c>
    </row>
    <row r="43" spans="1:7" ht="42" customHeight="1" thickBot="1" x14ac:dyDescent="0.4">
      <c r="A43" s="93" t="s">
        <v>310</v>
      </c>
      <c r="B43" s="95">
        <f t="shared" ref="B43:F44" si="0">+B41/37*100</f>
        <v>0</v>
      </c>
      <c r="C43" s="95">
        <f t="shared" si="0"/>
        <v>0</v>
      </c>
      <c r="D43" s="95">
        <f t="shared" si="0"/>
        <v>0</v>
      </c>
      <c r="E43" s="95">
        <f t="shared" si="0"/>
        <v>0</v>
      </c>
      <c r="F43" s="95">
        <f t="shared" si="0"/>
        <v>0</v>
      </c>
      <c r="G43" s="94"/>
    </row>
    <row r="44" spans="1:7" ht="51.75" customHeight="1" thickBot="1" x14ac:dyDescent="0.4">
      <c r="A44" s="93" t="s">
        <v>311</v>
      </c>
      <c r="B44" s="96">
        <f t="shared" si="0"/>
        <v>0</v>
      </c>
      <c r="C44" s="95">
        <f t="shared" si="0"/>
        <v>0</v>
      </c>
      <c r="D44" s="95">
        <f t="shared" si="0"/>
        <v>0</v>
      </c>
      <c r="E44" s="95">
        <f t="shared" si="0"/>
        <v>0</v>
      </c>
      <c r="F44" s="95">
        <f t="shared" si="0"/>
        <v>0</v>
      </c>
      <c r="G44" s="94"/>
    </row>
    <row r="45" spans="1:7" ht="23.25" customHeight="1" x14ac:dyDescent="0.35"/>
    <row r="46" spans="1:7" ht="101.25" customHeight="1" x14ac:dyDescent="0.35">
      <c r="A46" s="77" t="s">
        <v>312</v>
      </c>
      <c r="B46" s="185" t="s">
        <v>313</v>
      </c>
      <c r="C46" s="186"/>
      <c r="D46" s="186"/>
      <c r="E46" s="186"/>
      <c r="F46" s="186"/>
      <c r="G46" s="187"/>
    </row>
  </sheetData>
  <mergeCells count="11">
    <mergeCell ref="B13:G13"/>
    <mergeCell ref="B25:G25"/>
    <mergeCell ref="B35:G35"/>
    <mergeCell ref="A37:A40"/>
    <mergeCell ref="B46:G46"/>
    <mergeCell ref="G37:G40"/>
    <mergeCell ref="B37:B40"/>
    <mergeCell ref="C37:C40"/>
    <mergeCell ref="D37:D40"/>
    <mergeCell ref="E37:E40"/>
    <mergeCell ref="F37:F4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7"/>
  <sheetViews>
    <sheetView workbookViewId="0">
      <selection activeCell="B1" sqref="B1"/>
    </sheetView>
  </sheetViews>
  <sheetFormatPr baseColWidth="10" defaultColWidth="8.7265625" defaultRowHeight="14.5" x14ac:dyDescent="0.35"/>
  <cols>
    <col min="1" max="1" width="1.1796875" customWidth="1"/>
    <col min="2" max="2" width="116" customWidth="1"/>
  </cols>
  <sheetData>
    <row r="1" spans="1:2" ht="62.25" customHeight="1" x14ac:dyDescent="0.35">
      <c r="A1" s="28"/>
      <c r="B1" s="43" t="s">
        <v>323</v>
      </c>
    </row>
    <row r="2" spans="1:2" ht="39" customHeight="1" x14ac:dyDescent="0.35">
      <c r="A2" s="29"/>
      <c r="B2" s="30" t="s">
        <v>12</v>
      </c>
    </row>
    <row r="3" spans="1:2" ht="55.5" customHeight="1" x14ac:dyDescent="0.35">
      <c r="A3" s="29"/>
      <c r="B3" s="31" t="s">
        <v>13</v>
      </c>
    </row>
    <row r="4" spans="1:2" ht="21" customHeight="1" x14ac:dyDescent="0.35">
      <c r="A4" s="29"/>
      <c r="B4" s="31" t="s">
        <v>14</v>
      </c>
    </row>
    <row r="5" spans="1:2" ht="27" x14ac:dyDescent="0.35">
      <c r="A5" s="29"/>
      <c r="B5" s="32" t="s">
        <v>15</v>
      </c>
    </row>
    <row r="6" spans="1:2" ht="27" x14ac:dyDescent="0.35">
      <c r="A6" s="29"/>
      <c r="B6" s="32" t="s">
        <v>16</v>
      </c>
    </row>
    <row r="7" spans="1:2" ht="33.75" customHeight="1" x14ac:dyDescent="0.35">
      <c r="A7" s="29"/>
      <c r="B7" s="32" t="s">
        <v>17</v>
      </c>
    </row>
    <row r="8" spans="1:2" ht="27" x14ac:dyDescent="0.35">
      <c r="A8" s="29"/>
      <c r="B8" s="32" t="s">
        <v>18</v>
      </c>
    </row>
    <row r="9" spans="1:2" ht="25.75" customHeight="1" x14ac:dyDescent="0.35">
      <c r="A9" s="29"/>
      <c r="B9" s="32" t="s">
        <v>19</v>
      </c>
    </row>
    <row r="10" spans="1:2" ht="23.25" customHeight="1" x14ac:dyDescent="0.35">
      <c r="A10" s="29"/>
      <c r="B10" s="33" t="s">
        <v>20</v>
      </c>
    </row>
    <row r="11" spans="1:2" ht="27" x14ac:dyDescent="0.35">
      <c r="A11" s="29"/>
      <c r="B11" s="34" t="s">
        <v>21</v>
      </c>
    </row>
    <row r="12" spans="1:2" ht="27" x14ac:dyDescent="0.35">
      <c r="A12" s="29"/>
      <c r="B12" s="34" t="s">
        <v>22</v>
      </c>
    </row>
    <row r="13" spans="1:2" ht="78" customHeight="1" x14ac:dyDescent="0.35">
      <c r="A13" s="29"/>
      <c r="B13" s="35" t="s">
        <v>23</v>
      </c>
    </row>
    <row r="14" spans="1:2" ht="33.75" customHeight="1" x14ac:dyDescent="0.35">
      <c r="A14" s="29"/>
      <c r="B14" s="35" t="s">
        <v>24</v>
      </c>
    </row>
    <row r="15" spans="1:2" x14ac:dyDescent="0.35">
      <c r="A15" s="29"/>
      <c r="B15" s="36" t="s">
        <v>25</v>
      </c>
    </row>
    <row r="16" spans="1:2" ht="62.25" customHeight="1" x14ac:dyDescent="0.35">
      <c r="A16" s="29"/>
      <c r="B16" s="37" t="s">
        <v>26</v>
      </c>
    </row>
    <row r="17" spans="1:2" ht="24" customHeight="1" x14ac:dyDescent="0.35">
      <c r="A17" s="29"/>
      <c r="B17" s="38" t="s">
        <v>27</v>
      </c>
    </row>
    <row r="18" spans="1:2" ht="54" customHeight="1" x14ac:dyDescent="0.35">
      <c r="A18" s="29"/>
      <c r="B18" s="31" t="s">
        <v>28</v>
      </c>
    </row>
    <row r="19" spans="1:2" ht="39.65" customHeight="1" x14ac:dyDescent="0.35">
      <c r="A19" s="29"/>
      <c r="B19" s="31" t="s">
        <v>29</v>
      </c>
    </row>
    <row r="20" spans="1:2" x14ac:dyDescent="0.35">
      <c r="A20" s="29"/>
      <c r="B20" s="38" t="s">
        <v>30</v>
      </c>
    </row>
    <row r="21" spans="1:2" ht="82.4" customHeight="1" thickBot="1" x14ac:dyDescent="0.4">
      <c r="A21" s="39"/>
      <c r="B21" s="40" t="s">
        <v>31</v>
      </c>
    </row>
    <row r="26" spans="1:2" x14ac:dyDescent="0.35">
      <c r="B26" s="1"/>
    </row>
    <row r="27" spans="1:2" x14ac:dyDescent="0.35">
      <c r="B27" s="1"/>
    </row>
  </sheetData>
  <sheetProtection algorithmName="SHA-512" hashValue="NSnS4LwMZa0c4oSA1lFnuRqwwFKr13TP6qfAv1jA1srENVCRbJY2kGogg6rab+3PeZPU8BVsELSdXriZDFR6QA==" saltValue="GQN9cPFtCTYWzXp6NxIQy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19"/>
  <sheetViews>
    <sheetView workbookViewId="0">
      <pane ySplit="4" topLeftCell="A6" activePane="bottomLeft" state="frozen"/>
      <selection pane="bottomLeft" sqref="A1:F1"/>
    </sheetView>
  </sheetViews>
  <sheetFormatPr baseColWidth="10" defaultColWidth="8.7265625" defaultRowHeight="14.5" x14ac:dyDescent="0.35"/>
  <cols>
    <col min="1" max="1" width="62" customWidth="1"/>
    <col min="2" max="3" width="9.1796875" customWidth="1"/>
    <col min="6" max="6" width="10" customWidth="1"/>
  </cols>
  <sheetData>
    <row r="1" spans="1:12" ht="36" customHeight="1" x14ac:dyDescent="0.35">
      <c r="A1" s="145" t="s">
        <v>324</v>
      </c>
      <c r="B1" s="146"/>
      <c r="C1" s="146"/>
      <c r="D1" s="146"/>
      <c r="E1" s="146"/>
      <c r="F1" s="147"/>
    </row>
    <row r="2" spans="1:12" ht="57" customHeight="1" x14ac:dyDescent="0.35">
      <c r="A2" s="139" t="s">
        <v>32</v>
      </c>
      <c r="B2" s="140"/>
      <c r="C2" s="140"/>
      <c r="D2" s="140"/>
      <c r="E2" s="140"/>
      <c r="F2" s="141"/>
    </row>
    <row r="3" spans="1:12" ht="64.5" x14ac:dyDescent="0.35">
      <c r="A3" s="44"/>
      <c r="B3" s="41" t="s">
        <v>33</v>
      </c>
      <c r="C3" s="41" t="s">
        <v>34</v>
      </c>
      <c r="D3" s="41" t="s">
        <v>35</v>
      </c>
      <c r="E3" s="41" t="s">
        <v>36</v>
      </c>
      <c r="F3" s="45" t="s">
        <v>37</v>
      </c>
    </row>
    <row r="4" spans="1:12" x14ac:dyDescent="0.35">
      <c r="A4" s="142" t="s">
        <v>38</v>
      </c>
      <c r="B4" s="143"/>
      <c r="C4" s="143"/>
      <c r="D4" s="143"/>
      <c r="E4" s="143"/>
      <c r="F4" s="144"/>
    </row>
    <row r="5" spans="1:12" ht="38.15" customHeight="1" x14ac:dyDescent="0.35">
      <c r="A5" s="47" t="s">
        <v>39</v>
      </c>
      <c r="B5" s="98"/>
      <c r="C5" s="98"/>
      <c r="D5" s="98"/>
      <c r="E5" s="98"/>
      <c r="F5" s="99"/>
    </row>
    <row r="6" spans="1:12" ht="38.15" customHeight="1" x14ac:dyDescent="0.35">
      <c r="A6" s="47" t="s">
        <v>40</v>
      </c>
      <c r="B6" s="98"/>
      <c r="C6" s="98"/>
      <c r="D6" s="98"/>
      <c r="E6" s="98"/>
      <c r="F6" s="99"/>
    </row>
    <row r="7" spans="1:12" ht="38.15" customHeight="1" x14ac:dyDescent="0.35">
      <c r="A7" s="47" t="s">
        <v>41</v>
      </c>
      <c r="B7" s="98"/>
      <c r="C7" s="98"/>
      <c r="D7" s="98"/>
      <c r="E7" s="98"/>
      <c r="F7" s="99"/>
    </row>
    <row r="8" spans="1:12" ht="38.15" customHeight="1" x14ac:dyDescent="0.35">
      <c r="A8" s="47" t="s">
        <v>42</v>
      </c>
      <c r="B8" s="98"/>
      <c r="C8" s="98"/>
      <c r="D8" s="98"/>
      <c r="E8" s="98"/>
      <c r="F8" s="99"/>
    </row>
    <row r="9" spans="1:12" ht="38.15" customHeight="1" x14ac:dyDescent="0.35">
      <c r="A9" s="47" t="s">
        <v>43</v>
      </c>
      <c r="B9" s="98"/>
      <c r="C9" s="98"/>
      <c r="D9" s="98"/>
      <c r="E9" s="98"/>
      <c r="F9" s="99"/>
    </row>
    <row r="10" spans="1:12" ht="38.15" customHeight="1" x14ac:dyDescent="0.35">
      <c r="A10" s="47" t="s">
        <v>44</v>
      </c>
      <c r="B10" s="98"/>
      <c r="C10" s="98"/>
      <c r="D10" s="98"/>
      <c r="E10" s="98"/>
      <c r="F10" s="99"/>
    </row>
    <row r="11" spans="1:12" ht="38.15" customHeight="1" x14ac:dyDescent="0.35">
      <c r="A11" s="47" t="s">
        <v>45</v>
      </c>
      <c r="B11" s="98"/>
      <c r="C11" s="98"/>
      <c r="D11" s="98"/>
      <c r="E11" s="98"/>
      <c r="F11" s="99"/>
    </row>
    <row r="12" spans="1:12" ht="38.15" customHeight="1" x14ac:dyDescent="0.35">
      <c r="A12" s="47" t="s">
        <v>46</v>
      </c>
      <c r="B12" s="98"/>
      <c r="C12" s="98"/>
      <c r="D12" s="98"/>
      <c r="E12" s="98"/>
      <c r="F12" s="99"/>
    </row>
    <row r="13" spans="1:12" ht="38.15" customHeight="1" x14ac:dyDescent="0.35">
      <c r="A13" s="47" t="s">
        <v>47</v>
      </c>
      <c r="B13" s="98"/>
      <c r="C13" s="98"/>
      <c r="D13" s="98"/>
      <c r="E13" s="98"/>
      <c r="F13" s="99"/>
      <c r="L13" s="10"/>
    </row>
    <row r="14" spans="1:12" ht="38.15" customHeight="1" x14ac:dyDescent="0.35">
      <c r="A14" s="47" t="s">
        <v>48</v>
      </c>
      <c r="B14" s="98"/>
      <c r="C14" s="98"/>
      <c r="D14" s="98"/>
      <c r="E14" s="98"/>
      <c r="F14" s="99"/>
    </row>
    <row r="15" spans="1:12" ht="38.15" customHeight="1" x14ac:dyDescent="0.35">
      <c r="A15" s="47" t="s">
        <v>49</v>
      </c>
      <c r="B15" s="98"/>
      <c r="C15" s="98"/>
      <c r="D15" s="98"/>
      <c r="E15" s="98"/>
      <c r="F15" s="99"/>
    </row>
    <row r="16" spans="1:12" ht="38.15" customHeight="1" x14ac:dyDescent="0.35">
      <c r="A16" s="47" t="s">
        <v>50</v>
      </c>
      <c r="B16" s="98"/>
      <c r="C16" s="98"/>
      <c r="D16" s="98"/>
      <c r="E16" s="98"/>
      <c r="F16" s="99"/>
    </row>
    <row r="17" spans="1:6" ht="38.15" customHeight="1" x14ac:dyDescent="0.35">
      <c r="A17" s="47" t="s">
        <v>51</v>
      </c>
      <c r="B17" s="98"/>
      <c r="C17" s="98"/>
      <c r="D17" s="98"/>
      <c r="E17" s="98"/>
      <c r="F17" s="99"/>
    </row>
    <row r="18" spans="1:6" ht="56.5" customHeight="1" x14ac:dyDescent="0.35">
      <c r="A18" s="47" t="s">
        <v>52</v>
      </c>
      <c r="B18" s="98"/>
      <c r="C18" s="98"/>
      <c r="D18" s="98"/>
      <c r="E18" s="98"/>
      <c r="F18" s="99"/>
    </row>
    <row r="19" spans="1:6" ht="39" customHeight="1" thickBot="1" x14ac:dyDescent="0.4">
      <c r="A19" s="148" t="s">
        <v>53</v>
      </c>
      <c r="B19" s="149"/>
      <c r="C19" s="149"/>
      <c r="D19" s="149"/>
      <c r="E19" s="149"/>
      <c r="F19" s="150"/>
    </row>
  </sheetData>
  <sheetProtection algorithmName="SHA-512" hashValue="Jlwo04qN46zsCpA8BpP1yON7nNBrQ2MfgSMGOFVXN/KDw4VXTP84emZM5yhkE/vOzwoFq6Qhb0aXl75xk6vkSw==" saltValue="0F51GHpH69e54CtFm/KEkQ==" spinCount="100000" sheet="1" objects="1" scenarios="1"/>
  <protectedRanges>
    <protectedRange sqref="B5:F18" name="Range1"/>
  </protectedRanges>
  <mergeCells count="4">
    <mergeCell ref="A2:F2"/>
    <mergeCell ref="A4:F4"/>
    <mergeCell ref="A1:F1"/>
    <mergeCell ref="A19:F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54"/>
  <sheetViews>
    <sheetView workbookViewId="0">
      <pane ySplit="4" topLeftCell="A5" activePane="bottomLeft" state="frozen"/>
      <selection pane="bottomLeft" sqref="A1:F1"/>
    </sheetView>
  </sheetViews>
  <sheetFormatPr baseColWidth="10" defaultColWidth="8.7265625" defaultRowHeight="14.5" x14ac:dyDescent="0.35"/>
  <cols>
    <col min="1" max="1" width="67.54296875" customWidth="1"/>
    <col min="2" max="3" width="9.1796875" customWidth="1"/>
  </cols>
  <sheetData>
    <row r="1" spans="1:6" ht="38.25" customHeight="1" x14ac:dyDescent="0.35">
      <c r="A1" s="145" t="s">
        <v>325</v>
      </c>
      <c r="B1" s="146"/>
      <c r="C1" s="146"/>
      <c r="D1" s="146"/>
      <c r="E1" s="146"/>
      <c r="F1" s="147"/>
    </row>
    <row r="2" spans="1:6" ht="63.25" customHeight="1" x14ac:dyDescent="0.35">
      <c r="A2" s="151" t="s">
        <v>54</v>
      </c>
      <c r="B2" s="152"/>
      <c r="C2" s="152"/>
      <c r="D2" s="152"/>
      <c r="E2" s="152"/>
      <c r="F2" s="153"/>
    </row>
    <row r="3" spans="1:6" ht="108.75" customHeight="1" x14ac:dyDescent="0.35">
      <c r="A3" s="139" t="s">
        <v>55</v>
      </c>
      <c r="B3" s="140"/>
      <c r="C3" s="140"/>
      <c r="D3" s="140"/>
      <c r="E3" s="140"/>
      <c r="F3" s="141"/>
    </row>
    <row r="4" spans="1:6" ht="64.5" x14ac:dyDescent="0.35">
      <c r="A4" s="44"/>
      <c r="B4" s="49" t="s">
        <v>56</v>
      </c>
      <c r="C4" s="49" t="s">
        <v>57</v>
      </c>
      <c r="D4" s="49" t="s">
        <v>58</v>
      </c>
      <c r="E4" s="49" t="s">
        <v>59</v>
      </c>
      <c r="F4" s="50" t="s">
        <v>60</v>
      </c>
    </row>
    <row r="5" spans="1:6" ht="30" customHeight="1" x14ac:dyDescent="0.35">
      <c r="A5" s="47" t="s">
        <v>61</v>
      </c>
      <c r="B5" s="98"/>
      <c r="C5" s="98"/>
      <c r="D5" s="98"/>
      <c r="E5" s="98"/>
      <c r="F5" s="100"/>
    </row>
    <row r="6" spans="1:6" ht="30" customHeight="1" x14ac:dyDescent="0.35">
      <c r="A6" s="47" t="s">
        <v>62</v>
      </c>
      <c r="B6" s="98"/>
      <c r="C6" s="98"/>
      <c r="D6" s="98"/>
      <c r="E6" s="98"/>
      <c r="F6" s="100"/>
    </row>
    <row r="7" spans="1:6" ht="30" customHeight="1" x14ac:dyDescent="0.35">
      <c r="A7" s="47" t="s">
        <v>63</v>
      </c>
      <c r="B7" s="98"/>
      <c r="C7" s="98"/>
      <c r="D7" s="98"/>
      <c r="E7" s="98"/>
      <c r="F7" s="100"/>
    </row>
    <row r="8" spans="1:6" ht="30" customHeight="1" x14ac:dyDescent="0.35">
      <c r="A8" s="47" t="s">
        <v>64</v>
      </c>
      <c r="B8" s="98"/>
      <c r="C8" s="98"/>
      <c r="D8" s="98"/>
      <c r="E8" s="98"/>
      <c r="F8" s="100"/>
    </row>
    <row r="9" spans="1:6" ht="30" customHeight="1" x14ac:dyDescent="0.35">
      <c r="A9" s="47" t="s">
        <v>65</v>
      </c>
      <c r="B9" s="98"/>
      <c r="C9" s="98"/>
      <c r="D9" s="98"/>
      <c r="E9" s="98"/>
      <c r="F9" s="100"/>
    </row>
    <row r="10" spans="1:6" ht="30" customHeight="1" x14ac:dyDescent="0.35">
      <c r="A10" s="47" t="s">
        <v>66</v>
      </c>
      <c r="B10" s="98"/>
      <c r="C10" s="98"/>
      <c r="D10" s="98"/>
      <c r="E10" s="98"/>
      <c r="F10" s="100"/>
    </row>
    <row r="11" spans="1:6" ht="30" customHeight="1" x14ac:dyDescent="0.35">
      <c r="A11" s="47" t="s">
        <v>67</v>
      </c>
      <c r="B11" s="98"/>
      <c r="C11" s="98"/>
      <c r="D11" s="98"/>
      <c r="E11" s="98"/>
      <c r="F11" s="100"/>
    </row>
    <row r="12" spans="1:6" ht="30" customHeight="1" x14ac:dyDescent="0.35">
      <c r="A12" s="47" t="s">
        <v>68</v>
      </c>
      <c r="B12" s="98"/>
      <c r="C12" s="98"/>
      <c r="D12" s="98"/>
      <c r="E12" s="98"/>
      <c r="F12" s="99"/>
    </row>
    <row r="13" spans="1:6" ht="30" customHeight="1" x14ac:dyDescent="0.35">
      <c r="A13" s="47" t="s">
        <v>69</v>
      </c>
      <c r="B13" s="98"/>
      <c r="C13" s="98"/>
      <c r="D13" s="98"/>
      <c r="E13" s="98"/>
      <c r="F13" s="99"/>
    </row>
    <row r="14" spans="1:6" ht="30" customHeight="1" x14ac:dyDescent="0.35">
      <c r="A14" s="47" t="s">
        <v>70</v>
      </c>
      <c r="B14" s="98"/>
      <c r="C14" s="98"/>
      <c r="D14" s="98"/>
      <c r="E14" s="98"/>
      <c r="F14" s="99"/>
    </row>
    <row r="15" spans="1:6" ht="30" customHeight="1" x14ac:dyDescent="0.35">
      <c r="A15" s="47" t="s">
        <v>71</v>
      </c>
      <c r="B15" s="98"/>
      <c r="C15" s="98"/>
      <c r="D15" s="98"/>
      <c r="E15" s="98"/>
      <c r="F15" s="99"/>
    </row>
    <row r="16" spans="1:6" ht="30" customHeight="1" x14ac:dyDescent="0.35">
      <c r="A16" s="47" t="s">
        <v>72</v>
      </c>
      <c r="B16" s="98"/>
      <c r="C16" s="98"/>
      <c r="D16" s="98"/>
      <c r="E16" s="98"/>
      <c r="F16" s="99"/>
    </row>
    <row r="17" spans="1:6" ht="30" customHeight="1" x14ac:dyDescent="0.35">
      <c r="A17" s="47" t="s">
        <v>73</v>
      </c>
      <c r="B17" s="98"/>
      <c r="C17" s="98"/>
      <c r="D17" s="98"/>
      <c r="E17" s="98"/>
      <c r="F17" s="99"/>
    </row>
    <row r="18" spans="1:6" ht="30" customHeight="1" x14ac:dyDescent="0.35">
      <c r="A18" s="47" t="s">
        <v>74</v>
      </c>
      <c r="B18" s="98"/>
      <c r="C18" s="98"/>
      <c r="D18" s="98"/>
      <c r="E18" s="98"/>
      <c r="F18" s="99"/>
    </row>
    <row r="19" spans="1:6" ht="30" customHeight="1" x14ac:dyDescent="0.35">
      <c r="A19" s="47" t="s">
        <v>75</v>
      </c>
      <c r="B19" s="98"/>
      <c r="C19" s="98"/>
      <c r="D19" s="98"/>
      <c r="E19" s="98"/>
      <c r="F19" s="99"/>
    </row>
    <row r="20" spans="1:6" ht="30" customHeight="1" x14ac:dyDescent="0.35">
      <c r="A20" s="47" t="s">
        <v>76</v>
      </c>
      <c r="B20" s="98"/>
      <c r="C20" s="98"/>
      <c r="D20" s="98"/>
      <c r="E20" s="98"/>
      <c r="F20" s="99"/>
    </row>
    <row r="21" spans="1:6" ht="30" customHeight="1" x14ac:dyDescent="0.35">
      <c r="A21" s="47" t="s">
        <v>77</v>
      </c>
      <c r="B21" s="98"/>
      <c r="C21" s="98"/>
      <c r="D21" s="98"/>
      <c r="E21" s="98"/>
      <c r="F21" s="99"/>
    </row>
    <row r="22" spans="1:6" ht="30" customHeight="1" x14ac:dyDescent="0.35">
      <c r="A22" s="47" t="s">
        <v>78</v>
      </c>
      <c r="B22" s="98"/>
      <c r="C22" s="98"/>
      <c r="D22" s="98"/>
      <c r="E22" s="98"/>
      <c r="F22" s="99"/>
    </row>
    <row r="23" spans="1:6" ht="30" customHeight="1" x14ac:dyDescent="0.35">
      <c r="A23" s="47" t="s">
        <v>79</v>
      </c>
      <c r="B23" s="98"/>
      <c r="C23" s="98"/>
      <c r="D23" s="98"/>
      <c r="E23" s="98"/>
      <c r="F23" s="99"/>
    </row>
    <row r="24" spans="1:6" ht="30" customHeight="1" x14ac:dyDescent="0.35">
      <c r="A24" s="47" t="s">
        <v>80</v>
      </c>
      <c r="B24" s="98"/>
      <c r="C24" s="98"/>
      <c r="D24" s="98"/>
      <c r="E24" s="98"/>
      <c r="F24" s="99"/>
    </row>
    <row r="25" spans="1:6" ht="46.4" customHeight="1" x14ac:dyDescent="0.35">
      <c r="A25" s="47" t="s">
        <v>81</v>
      </c>
      <c r="B25" s="98"/>
      <c r="C25" s="98"/>
      <c r="D25" s="98"/>
      <c r="E25" s="98"/>
      <c r="F25" s="99"/>
    </row>
    <row r="26" spans="1:6" ht="30" customHeight="1" x14ac:dyDescent="0.35">
      <c r="A26" s="47" t="s">
        <v>82</v>
      </c>
      <c r="B26" s="98"/>
      <c r="C26" s="98"/>
      <c r="D26" s="98"/>
      <c r="E26" s="98"/>
      <c r="F26" s="99"/>
    </row>
    <row r="27" spans="1:6" ht="30" customHeight="1" x14ac:dyDescent="0.35">
      <c r="A27" s="47" t="s">
        <v>83</v>
      </c>
      <c r="B27" s="98"/>
      <c r="C27" s="98"/>
      <c r="D27" s="98"/>
      <c r="E27" s="98"/>
      <c r="F27" s="99"/>
    </row>
    <row r="28" spans="1:6" ht="30" customHeight="1" x14ac:dyDescent="0.35">
      <c r="A28" s="47" t="s">
        <v>84</v>
      </c>
      <c r="B28" s="98"/>
      <c r="C28" s="98"/>
      <c r="D28" s="98"/>
      <c r="E28" s="98"/>
      <c r="F28" s="99"/>
    </row>
    <row r="29" spans="1:6" ht="30" customHeight="1" x14ac:dyDescent="0.35">
      <c r="A29" s="47" t="s">
        <v>85</v>
      </c>
      <c r="B29" s="98"/>
      <c r="C29" s="98"/>
      <c r="D29" s="98"/>
      <c r="E29" s="98"/>
      <c r="F29" s="99"/>
    </row>
    <row r="30" spans="1:6" ht="30" customHeight="1" x14ac:dyDescent="0.35">
      <c r="A30" s="47" t="s">
        <v>86</v>
      </c>
      <c r="B30" s="98"/>
      <c r="C30" s="98"/>
      <c r="D30" s="98"/>
      <c r="E30" s="98"/>
      <c r="F30" s="99"/>
    </row>
    <row r="31" spans="1:6" ht="30" customHeight="1" x14ac:dyDescent="0.35">
      <c r="A31" s="47" t="s">
        <v>87</v>
      </c>
      <c r="B31" s="98"/>
      <c r="C31" s="98"/>
      <c r="D31" s="98"/>
      <c r="E31" s="98"/>
      <c r="F31" s="99"/>
    </row>
    <row r="32" spans="1:6" ht="30" customHeight="1" x14ac:dyDescent="0.35">
      <c r="A32" s="47" t="s">
        <v>88</v>
      </c>
      <c r="B32" s="98"/>
      <c r="C32" s="98"/>
      <c r="D32" s="98"/>
      <c r="E32" s="98"/>
      <c r="F32" s="99"/>
    </row>
    <row r="33" spans="1:6" ht="30" customHeight="1" x14ac:dyDescent="0.35">
      <c r="A33" s="47" t="s">
        <v>89</v>
      </c>
      <c r="B33" s="98"/>
      <c r="C33" s="98"/>
      <c r="D33" s="98"/>
      <c r="E33" s="98"/>
      <c r="F33" s="99"/>
    </row>
    <row r="34" spans="1:6" ht="30" customHeight="1" x14ac:dyDescent="0.35">
      <c r="A34" s="47" t="s">
        <v>90</v>
      </c>
      <c r="B34" s="98"/>
      <c r="C34" s="98"/>
      <c r="D34" s="98"/>
      <c r="E34" s="98"/>
      <c r="F34" s="99"/>
    </row>
    <row r="35" spans="1:6" ht="30" customHeight="1" x14ac:dyDescent="0.35">
      <c r="A35" s="47" t="s">
        <v>91</v>
      </c>
      <c r="B35" s="98"/>
      <c r="C35" s="98"/>
      <c r="D35" s="98"/>
      <c r="E35" s="98"/>
      <c r="F35" s="99"/>
    </row>
    <row r="36" spans="1:6" ht="30" customHeight="1" x14ac:dyDescent="0.35">
      <c r="A36" s="47" t="s">
        <v>92</v>
      </c>
      <c r="B36" s="98"/>
      <c r="C36" s="98"/>
      <c r="D36" s="98"/>
      <c r="E36" s="98"/>
      <c r="F36" s="99"/>
    </row>
    <row r="37" spans="1:6" ht="30" customHeight="1" x14ac:dyDescent="0.35">
      <c r="A37" s="47" t="s">
        <v>93</v>
      </c>
      <c r="B37" s="98"/>
      <c r="C37" s="98"/>
      <c r="D37" s="98"/>
      <c r="E37" s="98"/>
      <c r="F37" s="99"/>
    </row>
    <row r="38" spans="1:6" ht="30" customHeight="1" x14ac:dyDescent="0.35">
      <c r="A38" s="47" t="s">
        <v>94</v>
      </c>
      <c r="B38" s="98"/>
      <c r="C38" s="98"/>
      <c r="D38" s="98"/>
      <c r="E38" s="98"/>
      <c r="F38" s="99"/>
    </row>
    <row r="39" spans="1:6" ht="30" customHeight="1" x14ac:dyDescent="0.35">
      <c r="A39" s="47" t="s">
        <v>95</v>
      </c>
      <c r="B39" s="98"/>
      <c r="C39" s="98"/>
      <c r="D39" s="98"/>
      <c r="E39" s="98"/>
      <c r="F39" s="99"/>
    </row>
    <row r="40" spans="1:6" ht="30" customHeight="1" x14ac:dyDescent="0.35">
      <c r="A40" s="84" t="s">
        <v>96</v>
      </c>
      <c r="B40" s="101"/>
      <c r="C40" s="101"/>
      <c r="D40" s="101"/>
      <c r="E40" s="101"/>
      <c r="F40" s="102"/>
    </row>
    <row r="41" spans="1:6" ht="30" customHeight="1" x14ac:dyDescent="0.35">
      <c r="A41" s="84" t="s">
        <v>97</v>
      </c>
      <c r="B41" s="101"/>
      <c r="C41" s="101"/>
      <c r="D41" s="101"/>
      <c r="E41" s="101"/>
      <c r="F41" s="102"/>
    </row>
    <row r="42" spans="1:6" ht="30" customHeight="1" x14ac:dyDescent="0.35">
      <c r="A42" s="84" t="s">
        <v>98</v>
      </c>
      <c r="B42" s="101"/>
      <c r="C42" s="101"/>
      <c r="D42" s="101"/>
      <c r="E42" s="101"/>
      <c r="F42" s="102"/>
    </row>
    <row r="43" spans="1:6" ht="30" customHeight="1" x14ac:dyDescent="0.35">
      <c r="A43" s="84" t="s">
        <v>99</v>
      </c>
      <c r="B43" s="101"/>
      <c r="C43" s="101"/>
      <c r="D43" s="101"/>
      <c r="E43" s="101"/>
      <c r="F43" s="102"/>
    </row>
    <row r="44" spans="1:6" ht="30" customHeight="1" x14ac:dyDescent="0.35">
      <c r="A44" s="84" t="s">
        <v>100</v>
      </c>
      <c r="B44" s="101"/>
      <c r="C44" s="101"/>
      <c r="D44" s="101"/>
      <c r="E44" s="101"/>
      <c r="F44" s="102"/>
    </row>
    <row r="45" spans="1:6" ht="30" customHeight="1" x14ac:dyDescent="0.35">
      <c r="A45" s="47" t="s">
        <v>101</v>
      </c>
      <c r="B45" s="101"/>
      <c r="C45" s="101"/>
      <c r="D45" s="101"/>
      <c r="E45" s="101"/>
      <c r="F45" s="102"/>
    </row>
    <row r="46" spans="1:6" ht="30" customHeight="1" x14ac:dyDescent="0.35">
      <c r="A46" s="47" t="s">
        <v>102</v>
      </c>
      <c r="B46" s="101"/>
      <c r="C46" s="101"/>
      <c r="D46" s="101"/>
      <c r="E46" s="101"/>
      <c r="F46" s="102"/>
    </row>
    <row r="47" spans="1:6" ht="30" customHeight="1" x14ac:dyDescent="0.35">
      <c r="A47" s="47" t="s">
        <v>103</v>
      </c>
      <c r="B47" s="101"/>
      <c r="C47" s="101"/>
      <c r="D47" s="101"/>
      <c r="E47" s="101"/>
      <c r="F47" s="102"/>
    </row>
    <row r="48" spans="1:6" ht="30" customHeight="1" x14ac:dyDescent="0.35">
      <c r="A48" s="47" t="s">
        <v>104</v>
      </c>
      <c r="B48" s="101"/>
      <c r="C48" s="101"/>
      <c r="D48" s="101"/>
      <c r="E48" s="101"/>
      <c r="F48" s="102"/>
    </row>
    <row r="49" spans="1:6" ht="30" customHeight="1" x14ac:dyDescent="0.35">
      <c r="A49" s="47" t="s">
        <v>105</v>
      </c>
      <c r="B49" s="101"/>
      <c r="C49" s="101"/>
      <c r="D49" s="101"/>
      <c r="E49" s="101"/>
      <c r="F49" s="102"/>
    </row>
    <row r="50" spans="1:6" ht="30" customHeight="1" x14ac:dyDescent="0.35">
      <c r="A50" s="47" t="s">
        <v>106</v>
      </c>
      <c r="B50" s="101"/>
      <c r="C50" s="101"/>
      <c r="D50" s="101"/>
      <c r="E50" s="101"/>
      <c r="F50" s="102"/>
    </row>
    <row r="51" spans="1:6" ht="30" customHeight="1" x14ac:dyDescent="0.35">
      <c r="A51" s="47" t="s">
        <v>107</v>
      </c>
      <c r="B51" s="101"/>
      <c r="C51" s="101"/>
      <c r="D51" s="101"/>
      <c r="E51" s="101"/>
      <c r="F51" s="102"/>
    </row>
    <row r="52" spans="1:6" ht="30" customHeight="1" x14ac:dyDescent="0.35">
      <c r="A52" s="47" t="s">
        <v>108</v>
      </c>
      <c r="B52" s="101"/>
      <c r="C52" s="101"/>
      <c r="D52" s="101"/>
      <c r="E52" s="101"/>
      <c r="F52" s="102"/>
    </row>
    <row r="53" spans="1:6" ht="30" customHeight="1" x14ac:dyDescent="0.35">
      <c r="A53" s="47" t="s">
        <v>109</v>
      </c>
      <c r="B53" s="101"/>
      <c r="C53" s="101"/>
      <c r="D53" s="101"/>
      <c r="E53" s="101"/>
      <c r="F53" s="102"/>
    </row>
    <row r="54" spans="1:6" ht="43.5" customHeight="1" thickBot="1" x14ac:dyDescent="0.4">
      <c r="A54" s="148" t="s">
        <v>110</v>
      </c>
      <c r="B54" s="149"/>
      <c r="C54" s="149"/>
      <c r="D54" s="149"/>
      <c r="E54" s="149"/>
      <c r="F54" s="150"/>
    </row>
  </sheetData>
  <sheetProtection algorithmName="SHA-512" hashValue="sF0ZAU2NlcKuCkloccVn6s8hwGXBUepwNn+swZn9arwmM9S7wjBcTr3a0Jq/nv5IfRtOlL9tWvHwxCJzgAZ/hw==" saltValue="UVFYwxdQhxD2cB/T5sGdow==" spinCount="100000" sheet="1" objects="1" scenarios="1"/>
  <protectedRanges>
    <protectedRange sqref="B5:F53" name="Range1"/>
  </protectedRanges>
  <mergeCells count="4">
    <mergeCell ref="A1:F1"/>
    <mergeCell ref="A3:F3"/>
    <mergeCell ref="A54:F54"/>
    <mergeCell ref="A2:F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28"/>
  <sheetViews>
    <sheetView zoomScaleNormal="100" workbookViewId="0">
      <pane ySplit="3" topLeftCell="A26" activePane="bottomLeft" state="frozen"/>
      <selection pane="bottomLeft" sqref="A1:E1"/>
    </sheetView>
  </sheetViews>
  <sheetFormatPr baseColWidth="10" defaultColWidth="8.7265625" defaultRowHeight="14.5" x14ac:dyDescent="0.35"/>
  <cols>
    <col min="1" max="1" width="75.453125" customWidth="1"/>
    <col min="5" max="5" width="36.453125" customWidth="1"/>
  </cols>
  <sheetData>
    <row r="1" spans="1:5" ht="59.25" customHeight="1" x14ac:dyDescent="0.35">
      <c r="A1" s="154" t="s">
        <v>326</v>
      </c>
      <c r="B1" s="155"/>
      <c r="C1" s="155"/>
      <c r="D1" s="155"/>
      <c r="E1" s="156"/>
    </row>
    <row r="2" spans="1:5" ht="154.4" customHeight="1" x14ac:dyDescent="0.35">
      <c r="A2" s="151" t="s">
        <v>111</v>
      </c>
      <c r="B2" s="157"/>
      <c r="C2" s="157"/>
      <c r="D2" s="157"/>
      <c r="E2" s="158"/>
    </row>
    <row r="3" spans="1:5" ht="46.75" customHeight="1" x14ac:dyDescent="0.35">
      <c r="A3" s="53"/>
      <c r="B3" s="51" t="s">
        <v>112</v>
      </c>
      <c r="C3" s="51" t="s">
        <v>113</v>
      </c>
      <c r="D3" s="51" t="s">
        <v>114</v>
      </c>
      <c r="E3" s="54" t="s">
        <v>115</v>
      </c>
    </row>
    <row r="4" spans="1:5" x14ac:dyDescent="0.35">
      <c r="A4" s="159" t="s">
        <v>116</v>
      </c>
      <c r="B4" s="160"/>
      <c r="C4" s="160"/>
      <c r="D4" s="160"/>
      <c r="E4" s="161"/>
    </row>
    <row r="5" spans="1:5" x14ac:dyDescent="0.35">
      <c r="A5" s="162" t="s">
        <v>117</v>
      </c>
      <c r="B5" s="160"/>
      <c r="C5" s="160"/>
      <c r="D5" s="160"/>
      <c r="E5" s="161"/>
    </row>
    <row r="6" spans="1:5" ht="60" customHeight="1" x14ac:dyDescent="0.35">
      <c r="A6" s="115" t="s">
        <v>316</v>
      </c>
      <c r="B6" s="98"/>
      <c r="C6" s="98"/>
      <c r="D6" s="98"/>
      <c r="E6" s="103"/>
    </row>
    <row r="7" spans="1:5" ht="60" customHeight="1" x14ac:dyDescent="0.35">
      <c r="A7" s="115" t="s">
        <v>317</v>
      </c>
      <c r="B7" s="98"/>
      <c r="C7" s="98"/>
      <c r="D7" s="98"/>
      <c r="E7" s="103"/>
    </row>
    <row r="8" spans="1:5" ht="60" customHeight="1" x14ac:dyDescent="0.35">
      <c r="A8" s="115" t="s">
        <v>318</v>
      </c>
      <c r="B8" s="98"/>
      <c r="C8" s="98"/>
      <c r="D8" s="98"/>
      <c r="E8" s="103"/>
    </row>
    <row r="9" spans="1:5" ht="60" customHeight="1" x14ac:dyDescent="0.35">
      <c r="A9" s="115" t="s">
        <v>320</v>
      </c>
      <c r="B9" s="98"/>
      <c r="C9" s="98"/>
      <c r="D9" s="98"/>
      <c r="E9" s="103"/>
    </row>
    <row r="10" spans="1:5" ht="60" customHeight="1" x14ac:dyDescent="0.35">
      <c r="A10" s="115" t="s">
        <v>118</v>
      </c>
      <c r="B10" s="98"/>
      <c r="C10" s="98"/>
      <c r="D10" s="98"/>
      <c r="E10" s="103"/>
    </row>
    <row r="11" spans="1:5" ht="30" customHeight="1" x14ac:dyDescent="0.35">
      <c r="A11" s="166" t="s">
        <v>119</v>
      </c>
      <c r="B11" s="164"/>
      <c r="C11" s="164"/>
      <c r="D11" s="164"/>
      <c r="E11" s="165"/>
    </row>
    <row r="12" spans="1:5" ht="22.5" customHeight="1" x14ac:dyDescent="0.35">
      <c r="A12" s="163" t="s">
        <v>120</v>
      </c>
      <c r="B12" s="164"/>
      <c r="C12" s="164"/>
      <c r="D12" s="164"/>
      <c r="E12" s="165"/>
    </row>
    <row r="13" spans="1:5" ht="60" customHeight="1" x14ac:dyDescent="0.35">
      <c r="A13" s="115" t="s">
        <v>321</v>
      </c>
      <c r="B13" s="98"/>
      <c r="C13" s="98"/>
      <c r="D13" s="98"/>
      <c r="E13" s="103"/>
    </row>
    <row r="14" spans="1:5" ht="60" customHeight="1" x14ac:dyDescent="0.35">
      <c r="A14" s="115" t="s">
        <v>121</v>
      </c>
      <c r="B14" s="98"/>
      <c r="C14" s="98"/>
      <c r="D14" s="98"/>
      <c r="E14" s="103"/>
    </row>
    <row r="15" spans="1:5" ht="60" customHeight="1" x14ac:dyDescent="0.35">
      <c r="A15" s="115" t="s">
        <v>122</v>
      </c>
      <c r="B15" s="98"/>
      <c r="C15" s="98"/>
      <c r="D15" s="98"/>
      <c r="E15" s="103"/>
    </row>
    <row r="16" spans="1:5" ht="60" customHeight="1" x14ac:dyDescent="0.35">
      <c r="A16" s="115" t="s">
        <v>314</v>
      </c>
      <c r="B16" s="98"/>
      <c r="C16" s="98"/>
      <c r="D16" s="98"/>
      <c r="E16" s="103"/>
    </row>
    <row r="17" spans="1:5" ht="30" customHeight="1" x14ac:dyDescent="0.35">
      <c r="A17" s="166" t="s">
        <v>123</v>
      </c>
      <c r="B17" s="164"/>
      <c r="C17" s="164"/>
      <c r="D17" s="164"/>
      <c r="E17" s="165"/>
    </row>
    <row r="18" spans="1:5" ht="21.75" customHeight="1" x14ac:dyDescent="0.35">
      <c r="A18" s="163" t="s">
        <v>124</v>
      </c>
      <c r="B18" s="164"/>
      <c r="C18" s="164"/>
      <c r="D18" s="164"/>
      <c r="E18" s="165"/>
    </row>
    <row r="19" spans="1:5" ht="60" customHeight="1" x14ac:dyDescent="0.35">
      <c r="A19" s="115" t="s">
        <v>125</v>
      </c>
      <c r="B19" s="98"/>
      <c r="C19" s="98"/>
      <c r="D19" s="98"/>
      <c r="E19" s="103"/>
    </row>
    <row r="20" spans="1:5" ht="60" customHeight="1" x14ac:dyDescent="0.35">
      <c r="A20" s="115" t="s">
        <v>126</v>
      </c>
      <c r="B20" s="98"/>
      <c r="C20" s="98"/>
      <c r="D20" s="98"/>
      <c r="E20" s="103"/>
    </row>
    <row r="21" spans="1:5" ht="60" customHeight="1" x14ac:dyDescent="0.35">
      <c r="A21" s="115" t="s">
        <v>127</v>
      </c>
      <c r="B21" s="98"/>
      <c r="C21" s="98"/>
      <c r="D21" s="98"/>
      <c r="E21" s="103"/>
    </row>
    <row r="22" spans="1:5" ht="30" customHeight="1" x14ac:dyDescent="0.35">
      <c r="A22" s="166" t="s">
        <v>128</v>
      </c>
      <c r="B22" s="164"/>
      <c r="C22" s="164"/>
      <c r="D22" s="164"/>
      <c r="E22" s="165"/>
    </row>
    <row r="23" spans="1:5" ht="22.5" customHeight="1" x14ac:dyDescent="0.35">
      <c r="A23" s="163" t="s">
        <v>129</v>
      </c>
      <c r="B23" s="164"/>
      <c r="C23" s="164"/>
      <c r="D23" s="164"/>
      <c r="E23" s="165"/>
    </row>
    <row r="24" spans="1:5" ht="60" customHeight="1" x14ac:dyDescent="0.35">
      <c r="A24" s="115" t="s">
        <v>315</v>
      </c>
      <c r="B24" s="98"/>
      <c r="C24" s="98"/>
      <c r="D24" s="98"/>
      <c r="E24" s="103"/>
    </row>
    <row r="25" spans="1:5" ht="60" customHeight="1" x14ac:dyDescent="0.35">
      <c r="A25" s="115" t="s">
        <v>130</v>
      </c>
      <c r="B25" s="98"/>
      <c r="C25" s="98"/>
      <c r="D25" s="98"/>
      <c r="E25" s="103"/>
    </row>
    <row r="26" spans="1:5" ht="60" customHeight="1" x14ac:dyDescent="0.35">
      <c r="A26" s="115" t="s">
        <v>131</v>
      </c>
      <c r="B26" s="98"/>
      <c r="C26" s="98"/>
      <c r="D26" s="98"/>
      <c r="E26" s="103"/>
    </row>
    <row r="27" spans="1:5" ht="60" customHeight="1" thickBot="1" x14ac:dyDescent="0.4">
      <c r="A27" s="116" t="s">
        <v>132</v>
      </c>
      <c r="B27" s="113"/>
      <c r="C27" s="113"/>
      <c r="D27" s="113"/>
      <c r="E27" s="114"/>
    </row>
    <row r="28" spans="1:5" ht="43.5" customHeight="1" thickBot="1" x14ac:dyDescent="0.4">
      <c r="A28" s="167" t="s">
        <v>133</v>
      </c>
      <c r="B28" s="168"/>
      <c r="C28" s="168"/>
      <c r="D28" s="168"/>
      <c r="E28" s="169"/>
    </row>
  </sheetData>
  <sheetProtection algorithmName="SHA-512" hashValue="0UYERvEAAaQy76aHyKpcBTit02d7KeQmoqMcwNSdMDd3FvTqITzCv0IHCdKwxuKTycuy1pW8oepkq3wYqebUfQ==" saltValue="ZZ/xKAUGUsx8CQyAb22Fjw==" spinCount="100000" sheet="1" objects="1" scenarios="1"/>
  <protectedRanges>
    <protectedRange sqref="B24:E27" name="Range4"/>
    <protectedRange sqref="B19:E21" name="Range3"/>
    <protectedRange sqref="B13:E16" name="Range2"/>
    <protectedRange sqref="B6:E10" name="Range1"/>
  </protectedRanges>
  <mergeCells count="11">
    <mergeCell ref="A28:E28"/>
    <mergeCell ref="A22:E22"/>
    <mergeCell ref="A23:E23"/>
    <mergeCell ref="A11:E11"/>
    <mergeCell ref="A12:E12"/>
    <mergeCell ref="A1:E1"/>
    <mergeCell ref="A2:E2"/>
    <mergeCell ref="A4:E4"/>
    <mergeCell ref="A5:E5"/>
    <mergeCell ref="A18:E18"/>
    <mergeCell ref="A17:E1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83"/>
  <sheetViews>
    <sheetView zoomScaleNormal="100" workbookViewId="0">
      <pane ySplit="7" topLeftCell="A8" activePane="bottomLeft" state="frozen"/>
      <selection pane="bottomLeft" sqref="A1:G1"/>
    </sheetView>
  </sheetViews>
  <sheetFormatPr baseColWidth="10" defaultColWidth="8.7265625" defaultRowHeight="14.5" x14ac:dyDescent="0.35"/>
  <cols>
    <col min="1" max="1" width="69.26953125" customWidth="1"/>
  </cols>
  <sheetData>
    <row r="1" spans="1:7" ht="67.5" customHeight="1" x14ac:dyDescent="0.35">
      <c r="A1" s="170" t="s">
        <v>327</v>
      </c>
      <c r="B1" s="171"/>
      <c r="C1" s="171"/>
      <c r="D1" s="171"/>
      <c r="E1" s="171"/>
      <c r="F1" s="171"/>
      <c r="G1" s="172"/>
    </row>
    <row r="2" spans="1:7" ht="88.5" customHeight="1" x14ac:dyDescent="0.35">
      <c r="A2" s="173" t="s">
        <v>134</v>
      </c>
      <c r="B2" s="174"/>
      <c r="C2" s="174"/>
      <c r="D2" s="174"/>
      <c r="E2" s="174"/>
      <c r="F2" s="174"/>
      <c r="G2" s="175"/>
    </row>
    <row r="3" spans="1:7" ht="15" customHeight="1" x14ac:dyDescent="0.35">
      <c r="A3" s="44" t="s">
        <v>135</v>
      </c>
      <c r="B3" s="178" t="s">
        <v>136</v>
      </c>
      <c r="C3" s="178"/>
      <c r="D3" s="178"/>
      <c r="E3" s="178"/>
      <c r="F3" s="178"/>
      <c r="G3" s="57"/>
    </row>
    <row r="4" spans="1:7" ht="18" customHeight="1" x14ac:dyDescent="0.35">
      <c r="A4" s="58" t="s">
        <v>137</v>
      </c>
      <c r="B4" s="179" t="s">
        <v>138</v>
      </c>
      <c r="C4" s="179" t="s">
        <v>139</v>
      </c>
      <c r="D4" s="179" t="s">
        <v>140</v>
      </c>
      <c r="E4" s="179" t="s">
        <v>141</v>
      </c>
      <c r="F4" s="179" t="s">
        <v>142</v>
      </c>
      <c r="G4" s="176" t="s">
        <v>143</v>
      </c>
    </row>
    <row r="5" spans="1:7" ht="18" customHeight="1" x14ac:dyDescent="0.35">
      <c r="A5" s="58" t="s">
        <v>144</v>
      </c>
      <c r="B5" s="179"/>
      <c r="C5" s="179"/>
      <c r="D5" s="179"/>
      <c r="E5" s="179"/>
      <c r="F5" s="179"/>
      <c r="G5" s="176"/>
    </row>
    <row r="6" spans="1:7" ht="22.5" customHeight="1" x14ac:dyDescent="0.35">
      <c r="A6" s="58" t="s">
        <v>145</v>
      </c>
      <c r="B6" s="179"/>
      <c r="C6" s="179"/>
      <c r="D6" s="179"/>
      <c r="E6" s="179"/>
      <c r="F6" s="179"/>
      <c r="G6" s="176"/>
    </row>
    <row r="7" spans="1:7" ht="21.65" customHeight="1" thickBot="1" x14ac:dyDescent="0.4">
      <c r="A7" s="60" t="s">
        <v>146</v>
      </c>
      <c r="B7" s="180"/>
      <c r="C7" s="180"/>
      <c r="D7" s="180"/>
      <c r="E7" s="180"/>
      <c r="F7" s="180"/>
      <c r="G7" s="177"/>
    </row>
    <row r="8" spans="1:7" ht="30" customHeight="1" x14ac:dyDescent="0.35">
      <c r="A8" s="126" t="s">
        <v>147</v>
      </c>
      <c r="B8" s="129"/>
      <c r="C8" s="130"/>
      <c r="D8" s="130"/>
      <c r="E8" s="130"/>
      <c r="F8" s="130"/>
      <c r="G8" s="131"/>
    </row>
    <row r="9" spans="1:7" ht="30" customHeight="1" x14ac:dyDescent="0.35">
      <c r="A9" s="126" t="s">
        <v>148</v>
      </c>
      <c r="B9" s="132"/>
      <c r="C9" s="104"/>
      <c r="D9" s="104"/>
      <c r="E9" s="104"/>
      <c r="F9" s="104"/>
      <c r="G9" s="106"/>
    </row>
    <row r="10" spans="1:7" ht="30" customHeight="1" x14ac:dyDescent="0.35">
      <c r="A10" s="127" t="s">
        <v>149</v>
      </c>
      <c r="B10" s="132"/>
      <c r="C10" s="104"/>
      <c r="D10" s="104"/>
      <c r="E10" s="104"/>
      <c r="F10" s="104"/>
      <c r="G10" s="105"/>
    </row>
    <row r="11" spans="1:7" ht="30" customHeight="1" x14ac:dyDescent="0.35">
      <c r="A11" s="127" t="s">
        <v>150</v>
      </c>
      <c r="B11" s="132"/>
      <c r="C11" s="104"/>
      <c r="D11" s="104"/>
      <c r="E11" s="104"/>
      <c r="F11" s="104"/>
      <c r="G11" s="106"/>
    </row>
    <row r="12" spans="1:7" ht="30" customHeight="1" x14ac:dyDescent="0.35">
      <c r="A12" s="126" t="s">
        <v>151</v>
      </c>
      <c r="B12" s="132"/>
      <c r="C12" s="104"/>
      <c r="D12" s="104"/>
      <c r="E12" s="104"/>
      <c r="F12" s="104"/>
      <c r="G12" s="105"/>
    </row>
    <row r="13" spans="1:7" ht="30" customHeight="1" x14ac:dyDescent="0.35">
      <c r="A13" s="126" t="s">
        <v>152</v>
      </c>
      <c r="B13" s="132"/>
      <c r="C13" s="104"/>
      <c r="D13" s="104"/>
      <c r="E13" s="104"/>
      <c r="F13" s="104"/>
      <c r="G13" s="106"/>
    </row>
    <row r="14" spans="1:7" ht="30" customHeight="1" x14ac:dyDescent="0.35">
      <c r="A14" s="127" t="s">
        <v>153</v>
      </c>
      <c r="B14" s="132"/>
      <c r="C14" s="104"/>
      <c r="D14" s="104"/>
      <c r="E14" s="104"/>
      <c r="F14" s="104"/>
      <c r="G14" s="105"/>
    </row>
    <row r="15" spans="1:7" ht="30" customHeight="1" x14ac:dyDescent="0.35">
      <c r="A15" s="127" t="s">
        <v>154</v>
      </c>
      <c r="B15" s="132"/>
      <c r="C15" s="104"/>
      <c r="D15" s="104"/>
      <c r="E15" s="104"/>
      <c r="F15" s="104"/>
      <c r="G15" s="106"/>
    </row>
    <row r="16" spans="1:7" ht="30" customHeight="1" x14ac:dyDescent="0.35">
      <c r="A16" s="126" t="s">
        <v>155</v>
      </c>
      <c r="B16" s="132"/>
      <c r="C16" s="104"/>
      <c r="D16" s="104"/>
      <c r="E16" s="104"/>
      <c r="F16" s="104"/>
      <c r="G16" s="105"/>
    </row>
    <row r="17" spans="1:7" ht="30" customHeight="1" x14ac:dyDescent="0.35">
      <c r="A17" s="126" t="s">
        <v>156</v>
      </c>
      <c r="B17" s="132"/>
      <c r="C17" s="104"/>
      <c r="D17" s="104"/>
      <c r="E17" s="104"/>
      <c r="F17" s="104"/>
      <c r="G17" s="106"/>
    </row>
    <row r="18" spans="1:7" ht="30" customHeight="1" x14ac:dyDescent="0.35">
      <c r="A18" s="127" t="s">
        <v>157</v>
      </c>
      <c r="B18" s="132"/>
      <c r="C18" s="104"/>
      <c r="D18" s="104"/>
      <c r="E18" s="104"/>
      <c r="F18" s="104"/>
      <c r="G18" s="105"/>
    </row>
    <row r="19" spans="1:7" ht="30" customHeight="1" x14ac:dyDescent="0.35">
      <c r="A19" s="127" t="s">
        <v>158</v>
      </c>
      <c r="B19" s="132"/>
      <c r="C19" s="104"/>
      <c r="D19" s="104"/>
      <c r="E19" s="104"/>
      <c r="F19" s="104"/>
      <c r="G19" s="106"/>
    </row>
    <row r="20" spans="1:7" ht="30" customHeight="1" x14ac:dyDescent="0.35">
      <c r="A20" s="126" t="s">
        <v>159</v>
      </c>
      <c r="B20" s="132"/>
      <c r="C20" s="104"/>
      <c r="D20" s="104"/>
      <c r="E20" s="104"/>
      <c r="F20" s="104"/>
      <c r="G20" s="105"/>
    </row>
    <row r="21" spans="1:7" ht="30" customHeight="1" x14ac:dyDescent="0.35">
      <c r="A21" s="126" t="s">
        <v>160</v>
      </c>
      <c r="B21" s="132"/>
      <c r="C21" s="104"/>
      <c r="D21" s="104"/>
      <c r="E21" s="104"/>
      <c r="F21" s="104"/>
      <c r="G21" s="106"/>
    </row>
    <row r="22" spans="1:7" ht="30" customHeight="1" x14ac:dyDescent="0.35">
      <c r="A22" s="127" t="s">
        <v>161</v>
      </c>
      <c r="B22" s="132"/>
      <c r="C22" s="104"/>
      <c r="D22" s="104"/>
      <c r="E22" s="104"/>
      <c r="F22" s="104"/>
      <c r="G22" s="105"/>
    </row>
    <row r="23" spans="1:7" ht="30" customHeight="1" x14ac:dyDescent="0.35">
      <c r="A23" s="127" t="s">
        <v>162</v>
      </c>
      <c r="B23" s="132"/>
      <c r="C23" s="104"/>
      <c r="D23" s="104"/>
      <c r="E23" s="104"/>
      <c r="F23" s="104"/>
      <c r="G23" s="106"/>
    </row>
    <row r="24" spans="1:7" ht="30" customHeight="1" x14ac:dyDescent="0.35">
      <c r="A24" s="126" t="s">
        <v>163</v>
      </c>
      <c r="B24" s="132"/>
      <c r="C24" s="104"/>
      <c r="D24" s="104"/>
      <c r="E24" s="104"/>
      <c r="F24" s="104"/>
      <c r="G24" s="105"/>
    </row>
    <row r="25" spans="1:7" ht="30" customHeight="1" x14ac:dyDescent="0.35">
      <c r="A25" s="126" t="s">
        <v>164</v>
      </c>
      <c r="B25" s="132"/>
      <c r="C25" s="104"/>
      <c r="D25" s="104"/>
      <c r="E25" s="104"/>
      <c r="F25" s="104"/>
      <c r="G25" s="106"/>
    </row>
    <row r="26" spans="1:7" ht="30" customHeight="1" x14ac:dyDescent="0.35">
      <c r="A26" s="127" t="s">
        <v>165</v>
      </c>
      <c r="B26" s="132"/>
      <c r="C26" s="104"/>
      <c r="D26" s="104"/>
      <c r="E26" s="104"/>
      <c r="F26" s="104"/>
      <c r="G26" s="105"/>
    </row>
    <row r="27" spans="1:7" ht="30" customHeight="1" x14ac:dyDescent="0.35">
      <c r="A27" s="127" t="s">
        <v>166</v>
      </c>
      <c r="B27" s="132"/>
      <c r="C27" s="104"/>
      <c r="D27" s="104"/>
      <c r="E27" s="104"/>
      <c r="F27" s="104"/>
      <c r="G27" s="106"/>
    </row>
    <row r="28" spans="1:7" ht="30" customHeight="1" x14ac:dyDescent="0.35">
      <c r="A28" s="126" t="s">
        <v>167</v>
      </c>
      <c r="B28" s="132"/>
      <c r="C28" s="104"/>
      <c r="D28" s="104"/>
      <c r="E28" s="104"/>
      <c r="F28" s="104"/>
      <c r="G28" s="105"/>
    </row>
    <row r="29" spans="1:7" ht="30" customHeight="1" x14ac:dyDescent="0.35">
      <c r="A29" s="126" t="s">
        <v>168</v>
      </c>
      <c r="B29" s="132"/>
      <c r="C29" s="104"/>
      <c r="D29" s="104"/>
      <c r="E29" s="104"/>
      <c r="F29" s="104"/>
      <c r="G29" s="106"/>
    </row>
    <row r="30" spans="1:7" ht="30" customHeight="1" x14ac:dyDescent="0.35">
      <c r="A30" s="127" t="s">
        <v>169</v>
      </c>
      <c r="B30" s="132"/>
      <c r="C30" s="104"/>
      <c r="D30" s="104"/>
      <c r="E30" s="104"/>
      <c r="F30" s="104"/>
      <c r="G30" s="105"/>
    </row>
    <row r="31" spans="1:7" ht="30" customHeight="1" x14ac:dyDescent="0.35">
      <c r="A31" s="127" t="s">
        <v>170</v>
      </c>
      <c r="B31" s="132"/>
      <c r="C31" s="104"/>
      <c r="D31" s="104"/>
      <c r="E31" s="104"/>
      <c r="F31" s="104"/>
      <c r="G31" s="106"/>
    </row>
    <row r="32" spans="1:7" ht="30" customHeight="1" x14ac:dyDescent="0.35">
      <c r="A32" s="126" t="s">
        <v>171</v>
      </c>
      <c r="B32" s="132"/>
      <c r="C32" s="104"/>
      <c r="D32" s="104"/>
      <c r="E32" s="104"/>
      <c r="F32" s="104"/>
      <c r="G32" s="105"/>
    </row>
    <row r="33" spans="1:7" ht="30" customHeight="1" x14ac:dyDescent="0.35">
      <c r="A33" s="126" t="s">
        <v>172</v>
      </c>
      <c r="B33" s="132"/>
      <c r="C33" s="104"/>
      <c r="D33" s="104"/>
      <c r="E33" s="104"/>
      <c r="F33" s="104"/>
      <c r="G33" s="106"/>
    </row>
    <row r="34" spans="1:7" ht="30" customHeight="1" x14ac:dyDescent="0.35">
      <c r="A34" s="127" t="s">
        <v>173</v>
      </c>
      <c r="B34" s="132"/>
      <c r="C34" s="104"/>
      <c r="D34" s="104"/>
      <c r="E34" s="104"/>
      <c r="F34" s="104"/>
      <c r="G34" s="105"/>
    </row>
    <row r="35" spans="1:7" ht="30" customHeight="1" x14ac:dyDescent="0.35">
      <c r="A35" s="127" t="s">
        <v>174</v>
      </c>
      <c r="B35" s="132"/>
      <c r="C35" s="104"/>
      <c r="D35" s="104"/>
      <c r="E35" s="104"/>
      <c r="F35" s="104"/>
      <c r="G35" s="106"/>
    </row>
    <row r="36" spans="1:7" ht="30" customHeight="1" x14ac:dyDescent="0.35">
      <c r="A36" s="126" t="s">
        <v>175</v>
      </c>
      <c r="B36" s="132"/>
      <c r="C36" s="104"/>
      <c r="D36" s="104"/>
      <c r="E36" s="104"/>
      <c r="F36" s="104"/>
      <c r="G36" s="105"/>
    </row>
    <row r="37" spans="1:7" ht="30" customHeight="1" x14ac:dyDescent="0.35">
      <c r="A37" s="126" t="s">
        <v>176</v>
      </c>
      <c r="B37" s="132"/>
      <c r="C37" s="104"/>
      <c r="D37" s="104"/>
      <c r="E37" s="104"/>
      <c r="F37" s="104"/>
      <c r="G37" s="106"/>
    </row>
    <row r="38" spans="1:7" ht="30" customHeight="1" x14ac:dyDescent="0.35">
      <c r="A38" s="127" t="s">
        <v>177</v>
      </c>
      <c r="B38" s="132"/>
      <c r="C38" s="104"/>
      <c r="D38" s="104"/>
      <c r="E38" s="104"/>
      <c r="F38" s="104"/>
      <c r="G38" s="105"/>
    </row>
    <row r="39" spans="1:7" ht="30" customHeight="1" x14ac:dyDescent="0.35">
      <c r="A39" s="127" t="s">
        <v>178</v>
      </c>
      <c r="B39" s="132"/>
      <c r="C39" s="104"/>
      <c r="D39" s="104"/>
      <c r="E39" s="104"/>
      <c r="F39" s="104"/>
      <c r="G39" s="106"/>
    </row>
    <row r="40" spans="1:7" ht="30" customHeight="1" x14ac:dyDescent="0.35">
      <c r="A40" s="126" t="s">
        <v>179</v>
      </c>
      <c r="B40" s="132"/>
      <c r="C40" s="104"/>
      <c r="D40" s="104"/>
      <c r="E40" s="104"/>
      <c r="F40" s="104"/>
      <c r="G40" s="105"/>
    </row>
    <row r="41" spans="1:7" ht="30" customHeight="1" x14ac:dyDescent="0.35">
      <c r="A41" s="126" t="s">
        <v>180</v>
      </c>
      <c r="B41" s="132"/>
      <c r="C41" s="104"/>
      <c r="D41" s="104"/>
      <c r="E41" s="104"/>
      <c r="F41" s="104"/>
      <c r="G41" s="106"/>
    </row>
    <row r="42" spans="1:7" ht="30" customHeight="1" x14ac:dyDescent="0.35">
      <c r="A42" s="127" t="s">
        <v>181</v>
      </c>
      <c r="B42" s="132"/>
      <c r="C42" s="104"/>
      <c r="D42" s="104"/>
      <c r="E42" s="104"/>
      <c r="F42" s="104"/>
      <c r="G42" s="105"/>
    </row>
    <row r="43" spans="1:7" ht="30" customHeight="1" x14ac:dyDescent="0.35">
      <c r="A43" s="127" t="s">
        <v>182</v>
      </c>
      <c r="B43" s="132"/>
      <c r="C43" s="104"/>
      <c r="D43" s="104"/>
      <c r="E43" s="104"/>
      <c r="F43" s="104"/>
      <c r="G43" s="106"/>
    </row>
    <row r="44" spans="1:7" ht="30" customHeight="1" x14ac:dyDescent="0.35">
      <c r="A44" s="126" t="s">
        <v>183</v>
      </c>
      <c r="B44" s="132"/>
      <c r="C44" s="104"/>
      <c r="D44" s="104"/>
      <c r="E44" s="104"/>
      <c r="F44" s="104"/>
      <c r="G44" s="105"/>
    </row>
    <row r="45" spans="1:7" ht="30" customHeight="1" x14ac:dyDescent="0.35">
      <c r="A45" s="126" t="s">
        <v>184</v>
      </c>
      <c r="B45" s="132"/>
      <c r="C45" s="104"/>
      <c r="D45" s="104"/>
      <c r="E45" s="104"/>
      <c r="F45" s="104"/>
      <c r="G45" s="106"/>
    </row>
    <row r="46" spans="1:7" ht="30" customHeight="1" x14ac:dyDescent="0.35">
      <c r="A46" s="127" t="s">
        <v>185</v>
      </c>
      <c r="B46" s="132"/>
      <c r="C46" s="104"/>
      <c r="D46" s="104"/>
      <c r="E46" s="104"/>
      <c r="F46" s="104"/>
      <c r="G46" s="105"/>
    </row>
    <row r="47" spans="1:7" ht="30" customHeight="1" x14ac:dyDescent="0.35">
      <c r="A47" s="127" t="s">
        <v>186</v>
      </c>
      <c r="B47" s="132"/>
      <c r="C47" s="104"/>
      <c r="D47" s="104"/>
      <c r="E47" s="104"/>
      <c r="F47" s="104"/>
      <c r="G47" s="106"/>
    </row>
    <row r="48" spans="1:7" ht="30" customHeight="1" x14ac:dyDescent="0.35">
      <c r="A48" s="126" t="s">
        <v>187</v>
      </c>
      <c r="B48" s="132"/>
      <c r="C48" s="104"/>
      <c r="D48" s="104"/>
      <c r="E48" s="104"/>
      <c r="F48" s="104"/>
      <c r="G48" s="105"/>
    </row>
    <row r="49" spans="1:7" ht="30" customHeight="1" x14ac:dyDescent="0.35">
      <c r="A49" s="126" t="s">
        <v>188</v>
      </c>
      <c r="B49" s="132"/>
      <c r="C49" s="104"/>
      <c r="D49" s="104"/>
      <c r="E49" s="104"/>
      <c r="F49" s="104"/>
      <c r="G49" s="106"/>
    </row>
    <row r="50" spans="1:7" ht="30" customHeight="1" x14ac:dyDescent="0.35">
      <c r="A50" s="127" t="s">
        <v>189</v>
      </c>
      <c r="B50" s="132"/>
      <c r="C50" s="104"/>
      <c r="D50" s="104"/>
      <c r="E50" s="104"/>
      <c r="F50" s="104"/>
      <c r="G50" s="105"/>
    </row>
    <row r="51" spans="1:7" ht="30" customHeight="1" x14ac:dyDescent="0.35">
      <c r="A51" s="127" t="s">
        <v>190</v>
      </c>
      <c r="B51" s="132"/>
      <c r="C51" s="104"/>
      <c r="D51" s="104"/>
      <c r="E51" s="104"/>
      <c r="F51" s="104"/>
      <c r="G51" s="106"/>
    </row>
    <row r="52" spans="1:7" ht="30" customHeight="1" x14ac:dyDescent="0.35">
      <c r="A52" s="126" t="s">
        <v>191</v>
      </c>
      <c r="B52" s="132"/>
      <c r="C52" s="104"/>
      <c r="D52" s="104"/>
      <c r="E52" s="104"/>
      <c r="F52" s="104"/>
      <c r="G52" s="105"/>
    </row>
    <row r="53" spans="1:7" ht="30" customHeight="1" x14ac:dyDescent="0.35">
      <c r="A53" s="126" t="s">
        <v>192</v>
      </c>
      <c r="B53" s="132"/>
      <c r="C53" s="104"/>
      <c r="D53" s="104"/>
      <c r="E53" s="104"/>
      <c r="F53" s="104"/>
      <c r="G53" s="106"/>
    </row>
    <row r="54" spans="1:7" ht="30" customHeight="1" x14ac:dyDescent="0.35">
      <c r="A54" s="127" t="s">
        <v>193</v>
      </c>
      <c r="B54" s="132"/>
      <c r="C54" s="104"/>
      <c r="D54" s="104"/>
      <c r="E54" s="104"/>
      <c r="F54" s="104"/>
      <c r="G54" s="105"/>
    </row>
    <row r="55" spans="1:7" ht="30" customHeight="1" x14ac:dyDescent="0.35">
      <c r="A55" s="127" t="s">
        <v>194</v>
      </c>
      <c r="B55" s="132"/>
      <c r="C55" s="104"/>
      <c r="D55" s="104"/>
      <c r="E55" s="104"/>
      <c r="F55" s="104"/>
      <c r="G55" s="106"/>
    </row>
    <row r="56" spans="1:7" ht="30" customHeight="1" x14ac:dyDescent="0.35">
      <c r="A56" s="126" t="s">
        <v>195</v>
      </c>
      <c r="B56" s="132"/>
      <c r="C56" s="104"/>
      <c r="D56" s="104"/>
      <c r="E56" s="104"/>
      <c r="F56" s="104"/>
      <c r="G56" s="105"/>
    </row>
    <row r="57" spans="1:7" ht="30" customHeight="1" x14ac:dyDescent="0.35">
      <c r="A57" s="126" t="s">
        <v>196</v>
      </c>
      <c r="B57" s="132"/>
      <c r="C57" s="104"/>
      <c r="D57" s="104"/>
      <c r="E57" s="104"/>
      <c r="F57" s="104"/>
      <c r="G57" s="106"/>
    </row>
    <row r="58" spans="1:7" ht="30" customHeight="1" x14ac:dyDescent="0.35">
      <c r="A58" s="127" t="s">
        <v>197</v>
      </c>
      <c r="B58" s="132"/>
      <c r="C58" s="104"/>
      <c r="D58" s="104"/>
      <c r="E58" s="104"/>
      <c r="F58" s="104"/>
      <c r="G58" s="105"/>
    </row>
    <row r="59" spans="1:7" ht="30" customHeight="1" x14ac:dyDescent="0.35">
      <c r="A59" s="127" t="s">
        <v>198</v>
      </c>
      <c r="B59" s="132"/>
      <c r="C59" s="104"/>
      <c r="D59" s="104"/>
      <c r="E59" s="104"/>
      <c r="F59" s="104"/>
      <c r="G59" s="106"/>
    </row>
    <row r="60" spans="1:7" ht="30" customHeight="1" x14ac:dyDescent="0.35">
      <c r="A60" s="126" t="s">
        <v>199</v>
      </c>
      <c r="B60" s="132"/>
      <c r="C60" s="104"/>
      <c r="D60" s="104"/>
      <c r="E60" s="104"/>
      <c r="F60" s="104"/>
      <c r="G60" s="105"/>
    </row>
    <row r="61" spans="1:7" ht="30" customHeight="1" x14ac:dyDescent="0.35">
      <c r="A61" s="126" t="s">
        <v>200</v>
      </c>
      <c r="B61" s="132"/>
      <c r="C61" s="104"/>
      <c r="D61" s="104"/>
      <c r="E61" s="104"/>
      <c r="F61" s="104"/>
      <c r="G61" s="106"/>
    </row>
    <row r="62" spans="1:7" ht="30" customHeight="1" x14ac:dyDescent="0.35">
      <c r="A62" s="127" t="s">
        <v>201</v>
      </c>
      <c r="B62" s="132"/>
      <c r="C62" s="104"/>
      <c r="D62" s="104"/>
      <c r="E62" s="104"/>
      <c r="F62" s="104"/>
      <c r="G62" s="105"/>
    </row>
    <row r="63" spans="1:7" ht="30" customHeight="1" x14ac:dyDescent="0.35">
      <c r="A63" s="127" t="s">
        <v>202</v>
      </c>
      <c r="B63" s="132"/>
      <c r="C63" s="104"/>
      <c r="D63" s="104"/>
      <c r="E63" s="104"/>
      <c r="F63" s="104"/>
      <c r="G63" s="106"/>
    </row>
    <row r="64" spans="1:7" ht="30" customHeight="1" x14ac:dyDescent="0.35">
      <c r="A64" s="126" t="s">
        <v>203</v>
      </c>
      <c r="B64" s="132"/>
      <c r="C64" s="104"/>
      <c r="D64" s="104"/>
      <c r="E64" s="104"/>
      <c r="F64" s="104"/>
      <c r="G64" s="105"/>
    </row>
    <row r="65" spans="1:7" ht="30" customHeight="1" x14ac:dyDescent="0.35">
      <c r="A65" s="126" t="s">
        <v>204</v>
      </c>
      <c r="B65" s="132"/>
      <c r="C65" s="104"/>
      <c r="D65" s="104"/>
      <c r="E65" s="104"/>
      <c r="F65" s="104"/>
      <c r="G65" s="106"/>
    </row>
    <row r="66" spans="1:7" ht="30" customHeight="1" x14ac:dyDescent="0.35">
      <c r="A66" s="127" t="s">
        <v>205</v>
      </c>
      <c r="B66" s="132"/>
      <c r="C66" s="104"/>
      <c r="D66" s="104"/>
      <c r="E66" s="104"/>
      <c r="F66" s="104"/>
      <c r="G66" s="105"/>
    </row>
    <row r="67" spans="1:7" ht="30" customHeight="1" x14ac:dyDescent="0.35">
      <c r="A67" s="127" t="s">
        <v>206</v>
      </c>
      <c r="B67" s="132"/>
      <c r="C67" s="104"/>
      <c r="D67" s="104"/>
      <c r="E67" s="104"/>
      <c r="F67" s="104"/>
      <c r="G67" s="106"/>
    </row>
    <row r="68" spans="1:7" ht="30" customHeight="1" x14ac:dyDescent="0.35">
      <c r="A68" s="126" t="s">
        <v>207</v>
      </c>
      <c r="B68" s="132"/>
      <c r="C68" s="104"/>
      <c r="D68" s="104"/>
      <c r="E68" s="104"/>
      <c r="F68" s="104"/>
      <c r="G68" s="105"/>
    </row>
    <row r="69" spans="1:7" ht="30" customHeight="1" x14ac:dyDescent="0.35">
      <c r="A69" s="126" t="s">
        <v>208</v>
      </c>
      <c r="B69" s="132"/>
      <c r="C69" s="104"/>
      <c r="D69" s="104"/>
      <c r="E69" s="104"/>
      <c r="F69" s="104"/>
      <c r="G69" s="106"/>
    </row>
    <row r="70" spans="1:7" ht="30" customHeight="1" x14ac:dyDescent="0.35">
      <c r="A70" s="127" t="s">
        <v>209</v>
      </c>
      <c r="B70" s="132"/>
      <c r="C70" s="104"/>
      <c r="D70" s="104"/>
      <c r="E70" s="104"/>
      <c r="F70" s="104"/>
      <c r="G70" s="105"/>
    </row>
    <row r="71" spans="1:7" ht="30" customHeight="1" x14ac:dyDescent="0.35">
      <c r="A71" s="127" t="s">
        <v>210</v>
      </c>
      <c r="B71" s="132"/>
      <c r="C71" s="104"/>
      <c r="D71" s="104"/>
      <c r="E71" s="104"/>
      <c r="F71" s="104"/>
      <c r="G71" s="106"/>
    </row>
    <row r="72" spans="1:7" ht="30" customHeight="1" x14ac:dyDescent="0.35">
      <c r="A72" s="126" t="s">
        <v>211</v>
      </c>
      <c r="B72" s="132"/>
      <c r="C72" s="104"/>
      <c r="D72" s="104"/>
      <c r="E72" s="104"/>
      <c r="F72" s="104"/>
      <c r="G72" s="105"/>
    </row>
    <row r="73" spans="1:7" ht="30" customHeight="1" x14ac:dyDescent="0.35">
      <c r="A73" s="126" t="s">
        <v>212</v>
      </c>
      <c r="B73" s="132"/>
      <c r="C73" s="104"/>
      <c r="D73" s="104"/>
      <c r="E73" s="104"/>
      <c r="F73" s="104"/>
      <c r="G73" s="106"/>
    </row>
    <row r="74" spans="1:7" ht="30" customHeight="1" x14ac:dyDescent="0.35">
      <c r="A74" s="127" t="s">
        <v>213</v>
      </c>
      <c r="B74" s="132"/>
      <c r="C74" s="104"/>
      <c r="D74" s="104"/>
      <c r="E74" s="104"/>
      <c r="F74" s="104"/>
      <c r="G74" s="105"/>
    </row>
    <row r="75" spans="1:7" ht="30" customHeight="1" x14ac:dyDescent="0.35">
      <c r="A75" s="127" t="s">
        <v>214</v>
      </c>
      <c r="B75" s="132"/>
      <c r="C75" s="104"/>
      <c r="D75" s="104"/>
      <c r="E75" s="104"/>
      <c r="F75" s="104"/>
      <c r="G75" s="106"/>
    </row>
    <row r="76" spans="1:7" ht="30" customHeight="1" x14ac:dyDescent="0.35">
      <c r="A76" s="126" t="s">
        <v>215</v>
      </c>
      <c r="B76" s="132"/>
      <c r="C76" s="104"/>
      <c r="D76" s="104"/>
      <c r="E76" s="104"/>
      <c r="F76" s="104"/>
      <c r="G76" s="105"/>
    </row>
    <row r="77" spans="1:7" ht="30" customHeight="1" x14ac:dyDescent="0.35">
      <c r="A77" s="126" t="s">
        <v>216</v>
      </c>
      <c r="B77" s="132"/>
      <c r="C77" s="104"/>
      <c r="D77" s="104"/>
      <c r="E77" s="104"/>
      <c r="F77" s="104"/>
      <c r="G77" s="106"/>
    </row>
    <row r="78" spans="1:7" ht="30" customHeight="1" x14ac:dyDescent="0.35">
      <c r="A78" s="127" t="s">
        <v>217</v>
      </c>
      <c r="B78" s="132"/>
      <c r="C78" s="104"/>
      <c r="D78" s="104"/>
      <c r="E78" s="104"/>
      <c r="F78" s="104"/>
      <c r="G78" s="105"/>
    </row>
    <row r="79" spans="1:7" ht="30" customHeight="1" x14ac:dyDescent="0.35">
      <c r="A79" s="127" t="s">
        <v>218</v>
      </c>
      <c r="B79" s="132"/>
      <c r="C79" s="104"/>
      <c r="D79" s="104"/>
      <c r="E79" s="104"/>
      <c r="F79" s="104"/>
      <c r="G79" s="106"/>
    </row>
    <row r="80" spans="1:7" ht="30" customHeight="1" x14ac:dyDescent="0.35">
      <c r="A80" s="126" t="s">
        <v>219</v>
      </c>
      <c r="B80" s="132"/>
      <c r="C80" s="104"/>
      <c r="D80" s="104"/>
      <c r="E80" s="104"/>
      <c r="F80" s="104"/>
      <c r="G80" s="105"/>
    </row>
    <row r="81" spans="1:7" ht="30" customHeight="1" thickBot="1" x14ac:dyDescent="0.4">
      <c r="A81" s="128" t="s">
        <v>220</v>
      </c>
      <c r="B81" s="133"/>
      <c r="C81" s="107"/>
      <c r="D81" s="107"/>
      <c r="E81" s="107"/>
      <c r="F81" s="107"/>
      <c r="G81" s="134"/>
    </row>
    <row r="82" spans="1:7" ht="46.75" customHeight="1" thickBot="1" x14ac:dyDescent="0.4">
      <c r="A82" s="167" t="s">
        <v>221</v>
      </c>
      <c r="B82" s="168"/>
      <c r="C82" s="168"/>
      <c r="D82" s="168"/>
      <c r="E82" s="168"/>
      <c r="F82" s="168"/>
      <c r="G82" s="169"/>
    </row>
    <row r="83" spans="1:7" ht="15" customHeight="1" x14ac:dyDescent="0.35"/>
  </sheetData>
  <sheetProtection algorithmName="SHA-512" hashValue="ig4RHzRKbXgdCwYEpBiY2h75DRCI03Ra6cgre8MgO8zFWXshk9Cvjv1T8B3crxjnpGGLU09PzHEEn2ils8pr2A==" saltValue="QL9bGkB38qH07os040qe5A==" spinCount="100000" sheet="1" objects="1" scenarios="1"/>
  <protectedRanges>
    <protectedRange sqref="B8:G81" name="Range1"/>
  </protectedRanges>
  <mergeCells count="10">
    <mergeCell ref="A82:G82"/>
    <mergeCell ref="A1:G1"/>
    <mergeCell ref="A2:G2"/>
    <mergeCell ref="G4:G7"/>
    <mergeCell ref="B3:F3"/>
    <mergeCell ref="B4:B7"/>
    <mergeCell ref="C4:C7"/>
    <mergeCell ref="D4:D7"/>
    <mergeCell ref="E4:E7"/>
    <mergeCell ref="F4: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33"/>
  <sheetViews>
    <sheetView tabSelected="1" zoomScaleNormal="100" workbookViewId="0">
      <selection activeCell="E3" sqref="E3"/>
    </sheetView>
  </sheetViews>
  <sheetFormatPr baseColWidth="10" defaultColWidth="8.7265625" defaultRowHeight="14.5" x14ac:dyDescent="0.35"/>
  <cols>
    <col min="1" max="1" width="1.7265625" customWidth="1"/>
    <col min="2" max="2" width="123.26953125" customWidth="1"/>
    <col min="3" max="3" width="2.26953125" customWidth="1"/>
  </cols>
  <sheetData>
    <row r="1" spans="1:3" ht="72" customHeight="1" x14ac:dyDescent="0.35">
      <c r="A1" s="28"/>
      <c r="B1" s="64" t="s">
        <v>328</v>
      </c>
      <c r="C1" s="13"/>
    </row>
    <row r="2" spans="1:3" ht="46" customHeight="1" x14ac:dyDescent="0.35">
      <c r="A2" s="29"/>
      <c r="B2" s="2" t="s">
        <v>222</v>
      </c>
      <c r="C2" s="17"/>
    </row>
    <row r="3" spans="1:3" ht="60.75" customHeight="1" x14ac:dyDescent="0.35">
      <c r="A3" s="29"/>
      <c r="B3" s="2" t="s">
        <v>223</v>
      </c>
      <c r="C3" s="17"/>
    </row>
    <row r="4" spans="1:3" ht="26.25" customHeight="1" x14ac:dyDescent="0.35">
      <c r="A4" s="29"/>
      <c r="B4" s="65" t="s">
        <v>224</v>
      </c>
      <c r="C4" s="17"/>
    </row>
    <row r="5" spans="1:3" ht="72" customHeight="1" x14ac:dyDescent="0.35">
      <c r="A5" s="29"/>
      <c r="B5" s="66" t="s">
        <v>225</v>
      </c>
      <c r="C5" s="17"/>
    </row>
    <row r="6" spans="1:3" ht="15" thickBot="1" x14ac:dyDescent="0.4">
      <c r="A6" s="29"/>
      <c r="B6" s="61" t="s">
        <v>226</v>
      </c>
      <c r="C6" s="17"/>
    </row>
    <row r="7" spans="1:3" ht="27.25" customHeight="1" x14ac:dyDescent="0.35">
      <c r="A7" s="29"/>
      <c r="B7" s="108" t="s">
        <v>319</v>
      </c>
      <c r="C7" s="17"/>
    </row>
    <row r="8" spans="1:3" x14ac:dyDescent="0.35">
      <c r="A8" s="29"/>
      <c r="B8" s="63"/>
      <c r="C8" s="17"/>
    </row>
    <row r="9" spans="1:3" ht="33.75" customHeight="1" x14ac:dyDescent="0.35">
      <c r="A9" s="29"/>
      <c r="B9" s="56" t="s">
        <v>227</v>
      </c>
      <c r="C9" s="17"/>
    </row>
    <row r="10" spans="1:3" ht="96.75" customHeight="1" x14ac:dyDescent="0.35">
      <c r="A10" s="29"/>
      <c r="B10" s="109"/>
      <c r="C10" s="17"/>
    </row>
    <row r="11" spans="1:3" x14ac:dyDescent="0.35">
      <c r="A11" s="29"/>
      <c r="B11" s="63"/>
      <c r="C11" s="17"/>
    </row>
    <row r="12" spans="1:3" ht="41.25" customHeight="1" x14ac:dyDescent="0.35">
      <c r="A12" s="29"/>
      <c r="B12" s="62" t="s">
        <v>228</v>
      </c>
      <c r="C12" s="17"/>
    </row>
    <row r="13" spans="1:3" x14ac:dyDescent="0.35">
      <c r="A13" s="29"/>
      <c r="B13" s="69" t="s">
        <v>229</v>
      </c>
      <c r="C13" s="17"/>
    </row>
    <row r="14" spans="1:3" ht="77.25" customHeight="1" x14ac:dyDescent="0.35">
      <c r="A14" s="29"/>
      <c r="B14" s="110"/>
      <c r="C14" s="17"/>
    </row>
    <row r="15" spans="1:3" x14ac:dyDescent="0.35">
      <c r="A15" s="29"/>
      <c r="B15" s="70" t="s">
        <v>230</v>
      </c>
      <c r="C15" s="17"/>
    </row>
    <row r="16" spans="1:3" ht="87.75" customHeight="1" x14ac:dyDescent="0.35">
      <c r="A16" s="29"/>
      <c r="B16" s="110"/>
      <c r="C16" s="17"/>
    </row>
    <row r="17" spans="1:3" x14ac:dyDescent="0.35">
      <c r="A17" s="29"/>
      <c r="B17" s="70" t="s">
        <v>231</v>
      </c>
      <c r="C17" s="17"/>
    </row>
    <row r="18" spans="1:3" ht="85.5" customHeight="1" x14ac:dyDescent="0.35">
      <c r="A18" s="29"/>
      <c r="B18" s="110"/>
      <c r="C18" s="17"/>
    </row>
    <row r="19" spans="1:3" x14ac:dyDescent="0.35">
      <c r="A19" s="29"/>
      <c r="B19" s="63"/>
      <c r="C19" s="17"/>
    </row>
    <row r="20" spans="1:3" ht="34.5" customHeight="1" x14ac:dyDescent="0.35">
      <c r="A20" s="29"/>
      <c r="B20" s="56" t="s">
        <v>232</v>
      </c>
      <c r="C20" s="17"/>
    </row>
    <row r="21" spans="1:3" ht="120.75" customHeight="1" x14ac:dyDescent="0.35">
      <c r="A21" s="29"/>
      <c r="B21" s="111"/>
      <c r="C21" s="17"/>
    </row>
    <row r="22" spans="1:3" ht="15" thickBot="1" x14ac:dyDescent="0.4">
      <c r="A22" s="29"/>
      <c r="B22" s="67"/>
      <c r="C22" s="17"/>
    </row>
    <row r="23" spans="1:3" ht="53.25" customHeight="1" thickBot="1" x14ac:dyDescent="0.4">
      <c r="A23" s="29"/>
      <c r="B23" s="55" t="s">
        <v>233</v>
      </c>
      <c r="C23" s="17"/>
    </row>
    <row r="24" spans="1:3" x14ac:dyDescent="0.35">
      <c r="A24" s="29"/>
      <c r="B24" s="69" t="s">
        <v>234</v>
      </c>
      <c r="C24" s="17"/>
    </row>
    <row r="25" spans="1:3" ht="77.25" customHeight="1" x14ac:dyDescent="0.35">
      <c r="A25" s="29"/>
      <c r="B25" s="110"/>
      <c r="C25" s="17"/>
    </row>
    <row r="26" spans="1:3" x14ac:dyDescent="0.35">
      <c r="A26" s="29"/>
      <c r="B26" s="70" t="s">
        <v>235</v>
      </c>
      <c r="C26" s="17"/>
    </row>
    <row r="27" spans="1:3" ht="87.75" customHeight="1" x14ac:dyDescent="0.35">
      <c r="A27" s="29"/>
      <c r="B27" s="110"/>
      <c r="C27" s="17"/>
    </row>
    <row r="28" spans="1:3" x14ac:dyDescent="0.35">
      <c r="A28" s="29"/>
      <c r="B28" s="70" t="s">
        <v>236</v>
      </c>
      <c r="C28" s="17"/>
    </row>
    <row r="29" spans="1:3" ht="85.5" customHeight="1" x14ac:dyDescent="0.35">
      <c r="A29" s="29"/>
      <c r="B29" s="111"/>
      <c r="C29" s="17"/>
    </row>
    <row r="30" spans="1:3" x14ac:dyDescent="0.35">
      <c r="A30" s="29"/>
      <c r="B30" s="63"/>
      <c r="C30" s="17"/>
    </row>
    <row r="31" spans="1:3" ht="31.5" customHeight="1" x14ac:dyDescent="0.35">
      <c r="A31" s="29"/>
      <c r="B31" s="56" t="s">
        <v>237</v>
      </c>
      <c r="C31" s="17"/>
    </row>
    <row r="32" spans="1:3" ht="96" customHeight="1" x14ac:dyDescent="0.35">
      <c r="A32" s="29"/>
      <c r="B32" s="112"/>
      <c r="C32" s="17"/>
    </row>
    <row r="33" spans="1:3" ht="65.25" customHeight="1" thickBot="1" x14ac:dyDescent="0.4">
      <c r="A33" s="39"/>
      <c r="B33" s="125" t="s">
        <v>238</v>
      </c>
      <c r="C33" s="25"/>
    </row>
  </sheetData>
  <sheetProtection algorithmName="SHA-512" hashValue="xYjc9Iv+midzLZj2+HnlX+eAy/8AAjvDrz6dtkZ/p5RSWP2g8YtEPcCoxmER13uuzlT1sYSfTGhMqwBDVFEHGg==" saltValue="UpgiSY8SnhAwny3AH7ozYA==" spinCount="100000" sheet="1" objects="1" scenarios="1"/>
  <protectedRanges>
    <protectedRange sqref="B7 B10 B14 B16 B18 B21 B25 B27 B29 B32" name="Range1"/>
  </protectedRanges>
  <hyperlinks>
    <hyperlink ref="B4" r:id="rId1" display="https://www.cia.gov/library/publications/the-world-factbook/docs/profileguide.html"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C12"/>
  <sheetViews>
    <sheetView workbookViewId="0">
      <selection activeCell="F4" sqref="F4"/>
    </sheetView>
  </sheetViews>
  <sheetFormatPr baseColWidth="10" defaultColWidth="8.7265625" defaultRowHeight="14.5" x14ac:dyDescent="0.35"/>
  <cols>
    <col min="1" max="1" width="1.7265625" customWidth="1"/>
    <col min="2" max="2" width="123.26953125" customWidth="1"/>
    <col min="3" max="3" width="2.26953125" customWidth="1"/>
  </cols>
  <sheetData>
    <row r="1" spans="1:3" ht="67.5" customHeight="1" x14ac:dyDescent="0.35">
      <c r="A1" s="28"/>
      <c r="B1" s="71" t="s">
        <v>329</v>
      </c>
      <c r="C1" s="13"/>
    </row>
    <row r="2" spans="1:3" x14ac:dyDescent="0.35">
      <c r="A2" s="29"/>
      <c r="B2" s="66"/>
      <c r="C2" s="17"/>
    </row>
    <row r="3" spans="1:3" ht="27" x14ac:dyDescent="0.35">
      <c r="A3" s="29"/>
      <c r="B3" s="72" t="s">
        <v>239</v>
      </c>
      <c r="C3" s="17"/>
    </row>
    <row r="4" spans="1:3" ht="183.65" customHeight="1" x14ac:dyDescent="0.35">
      <c r="A4" s="29"/>
      <c r="B4" s="52" t="s">
        <v>240</v>
      </c>
      <c r="C4" s="17"/>
    </row>
    <row r="5" spans="1:3" x14ac:dyDescent="0.35">
      <c r="A5" s="29"/>
      <c r="B5" s="63"/>
      <c r="C5" s="17"/>
    </row>
    <row r="6" spans="1:3" ht="27" x14ac:dyDescent="0.35">
      <c r="A6" s="29"/>
      <c r="B6" s="56" t="s">
        <v>241</v>
      </c>
      <c r="C6" s="17"/>
    </row>
    <row r="7" spans="1:3" ht="148.15" customHeight="1" x14ac:dyDescent="0.35">
      <c r="A7" s="29"/>
      <c r="B7" s="135" t="s">
        <v>242</v>
      </c>
      <c r="C7" s="17"/>
    </row>
    <row r="8" spans="1:3" x14ac:dyDescent="0.35">
      <c r="A8" s="29"/>
      <c r="B8" s="63"/>
      <c r="C8" s="17"/>
    </row>
    <row r="9" spans="1:3" x14ac:dyDescent="0.35">
      <c r="A9" s="29"/>
      <c r="B9" s="63"/>
      <c r="C9" s="17"/>
    </row>
    <row r="10" spans="1:3" ht="30.75" customHeight="1" x14ac:dyDescent="0.35">
      <c r="A10" s="29"/>
      <c r="B10" s="56" t="s">
        <v>243</v>
      </c>
      <c r="C10" s="17"/>
    </row>
    <row r="11" spans="1:3" ht="115.15" customHeight="1" x14ac:dyDescent="0.35">
      <c r="A11" s="29"/>
      <c r="B11" s="73" t="s">
        <v>244</v>
      </c>
      <c r="C11" s="17"/>
    </row>
    <row r="12" spans="1:3" ht="15" thickBot="1" x14ac:dyDescent="0.4">
      <c r="A12" s="39"/>
      <c r="B12" s="68"/>
      <c r="C12" s="25"/>
    </row>
  </sheetData>
  <sheetProtection algorithmName="SHA-512" hashValue="A1cSohoE0qhsWy/Zc3wzsscRfNFHAODnAY4TNzI5eagpA9PPnDMBY6e/DvMFi/UQ07+sgek7ZzBakqTtbaEF4A==" saltValue="1slkSdaouUzX2qvjf5h3X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C9"/>
  <sheetViews>
    <sheetView zoomScale="90" zoomScaleNormal="90" workbookViewId="0">
      <selection activeCell="B4" sqref="B4"/>
    </sheetView>
  </sheetViews>
  <sheetFormatPr baseColWidth="10" defaultColWidth="8.7265625" defaultRowHeight="14.5" x14ac:dyDescent="0.35"/>
  <cols>
    <col min="1" max="1" width="1.7265625" customWidth="1"/>
    <col min="2" max="2" width="123.54296875" customWidth="1"/>
    <col min="3" max="3" width="1.7265625" customWidth="1"/>
  </cols>
  <sheetData>
    <row r="1" spans="1:3" ht="66.650000000000006" customHeight="1" x14ac:dyDescent="0.35">
      <c r="A1" s="28"/>
      <c r="B1" s="71" t="s">
        <v>331</v>
      </c>
      <c r="C1" s="138"/>
    </row>
    <row r="2" spans="1:3" ht="13.9" customHeight="1" x14ac:dyDescent="0.35">
      <c r="A2" s="29"/>
      <c r="B2" s="66"/>
      <c r="C2" s="17"/>
    </row>
    <row r="3" spans="1:3" ht="13.9" customHeight="1" x14ac:dyDescent="0.35">
      <c r="A3" s="29"/>
      <c r="B3" s="72" t="s">
        <v>332</v>
      </c>
      <c r="C3" s="17"/>
    </row>
    <row r="4" spans="1:3" ht="156.65" customHeight="1" x14ac:dyDescent="0.35">
      <c r="A4" s="29"/>
      <c r="B4" s="136" t="s">
        <v>335</v>
      </c>
      <c r="C4" s="17"/>
    </row>
    <row r="5" spans="1:3" ht="13.9" customHeight="1" x14ac:dyDescent="0.35">
      <c r="A5" s="29"/>
      <c r="B5" s="63"/>
      <c r="C5" s="17"/>
    </row>
    <row r="6" spans="1:3" ht="13.9" customHeight="1" x14ac:dyDescent="0.35">
      <c r="A6" s="29"/>
      <c r="B6" s="56" t="s">
        <v>333</v>
      </c>
      <c r="C6" s="17"/>
    </row>
    <row r="7" spans="1:3" ht="51" customHeight="1" x14ac:dyDescent="0.35">
      <c r="A7" s="29"/>
      <c r="B7" s="137" t="s">
        <v>334</v>
      </c>
      <c r="C7" s="17"/>
    </row>
    <row r="8" spans="1:3" ht="13.9" customHeight="1" x14ac:dyDescent="0.35">
      <c r="A8" s="29"/>
      <c r="B8" s="63"/>
      <c r="C8" s="17"/>
    </row>
    <row r="9" spans="1:3" ht="13.9" customHeight="1" thickBot="1" x14ac:dyDescent="0.4">
      <c r="A9" s="39"/>
      <c r="B9" s="68"/>
      <c r="C9" s="25"/>
    </row>
  </sheetData>
  <sheetProtection algorithmName="SHA-512" hashValue="hstrJrwBGVWPrj8W65PJEvxnncUE9VUB+RlxYyF/8UNRxv6IhZyo5B6OMTcJtrN0+AbFxGJqt6HiiLJgTnJ6JQ==" saltValue="Dd5W/RaY6AzKVMuN6cA8nA==" spinCount="100000" sheet="1" objects="1" scenario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88900</xdr:colOff>
                    <xdr:row>6</xdr:row>
                    <xdr:rowOff>127000</xdr:rowOff>
                  </from>
                  <to>
                    <xdr:col>1</xdr:col>
                    <xdr:colOff>6699250</xdr:colOff>
                    <xdr:row>6</xdr:row>
                    <xdr:rowOff>622300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9c62a22c-cb76-48dc-acff-7f03cd5e6885">XU7H42U2DFTR-878165556-6627</_dlc_DocId>
    <_dlc_DocIdUrl xmlns="9c62a22c-cb76-48dc-acff-7f03cd5e6885">
      <Url>https://nohungerforum.sharepoint.com/hq/tr/euav/_layouts/15/DocIdRedir.aspx?ID=XU7H42U2DFTR-878165556-6627</Url>
      <Description>XU7H42U2DFTR-878165556-6627</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B3C2D972063C64A89469A2D3E088493" ma:contentTypeVersion="50" ma:contentTypeDescription="Create a new document." ma:contentTypeScope="" ma:versionID="63cf5c2f990fdc1786772c18494fb28f">
  <xsd:schema xmlns:xsd="http://www.w3.org/2001/XMLSchema" xmlns:xs="http://www.w3.org/2001/XMLSchema" xmlns:p="http://schemas.microsoft.com/office/2006/metadata/properties" xmlns:ns2="5d07e443-a746-4941-a8a1-b4c8cbb0bac2" xmlns:ns3="9c62a22c-cb76-48dc-acff-7f03cd5e6885" targetNamespace="http://schemas.microsoft.com/office/2006/metadata/properties" ma:root="true" ma:fieldsID="bdbfb931a046633634fa5f96eac7519e" ns2:_="" ns3:_="">
    <xsd:import namespace="5d07e443-a746-4941-a8a1-b4c8cbb0bac2"/>
    <xsd:import namespace="9c62a22c-cb76-48dc-acff-7f03cd5e68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_dlc_DocId" minOccurs="0"/>
                <xsd:element ref="ns3:_dlc_DocIdUrl" minOccurs="0"/>
                <xsd:element ref="ns3:_dlc_DocIdPersistId" minOccurs="0"/>
                <xsd:element ref="ns3:SharedWithUsers" minOccurs="0"/>
                <xsd:element ref="ns3:SharedWithDetail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7e443-a746-4941-a8a1-b4c8cbb0b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2a22c-cb76-48dc-acff-7f03cd5e6885"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078B52-ABD4-4EDF-8230-2CF65E5FD079}">
  <ds:schemaRefs>
    <ds:schemaRef ds:uri="http://schemas.microsoft.com/office/2006/metadata/properties"/>
    <ds:schemaRef ds:uri="http://schemas.microsoft.com/office/infopath/2007/PartnerControls"/>
    <ds:schemaRef ds:uri="http://purl.org/dc/terms/"/>
    <ds:schemaRef ds:uri="5d07e443-a746-4941-a8a1-b4c8cbb0bac2"/>
    <ds:schemaRef ds:uri="http://schemas.microsoft.com/office/2006/documentManagement/types"/>
    <ds:schemaRef ds:uri="http://schemas.openxmlformats.org/package/2006/metadata/core-properties"/>
    <ds:schemaRef ds:uri="http://purl.org/dc/elements/1.1/"/>
    <ds:schemaRef ds:uri="9c62a22c-cb76-48dc-acff-7f03cd5e6885"/>
    <ds:schemaRef ds:uri="http://www.w3.org/XML/1998/namespace"/>
    <ds:schemaRef ds:uri="http://purl.org/dc/dcmitype/"/>
  </ds:schemaRefs>
</ds:datastoreItem>
</file>

<file path=customXml/itemProps2.xml><?xml version="1.0" encoding="utf-8"?>
<ds:datastoreItem xmlns:ds="http://schemas.openxmlformats.org/officeDocument/2006/customXml" ds:itemID="{D1233769-2608-4E13-A991-ACE101B4B29F}">
  <ds:schemaRefs>
    <ds:schemaRef ds:uri="http://schemas.microsoft.com/sharepoint/v3/contenttype/forms"/>
  </ds:schemaRefs>
</ds:datastoreItem>
</file>

<file path=customXml/itemProps3.xml><?xml version="1.0" encoding="utf-8"?>
<ds:datastoreItem xmlns:ds="http://schemas.openxmlformats.org/officeDocument/2006/customXml" ds:itemID="{8C692680-121F-4068-AD05-409307AD3DF5}">
  <ds:schemaRefs>
    <ds:schemaRef ds:uri="http://schemas.microsoft.com/sharepoint/events"/>
  </ds:schemaRefs>
</ds:datastoreItem>
</file>

<file path=customXml/itemProps4.xml><?xml version="1.0" encoding="utf-8"?>
<ds:datastoreItem xmlns:ds="http://schemas.openxmlformats.org/officeDocument/2006/customXml" ds:itemID="{35C6282F-627F-4407-817F-1AA4DB60F8B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Inicio</vt:lpstr>
      <vt:lpstr>Introducción</vt:lpstr>
      <vt:lpstr>1. Situación personal</vt:lpstr>
      <vt:lpstr>2a Competencias generales</vt:lpstr>
      <vt:lpstr>2b Competencias específicas</vt:lpstr>
      <vt:lpstr>2c. Competencias técnicas </vt:lpstr>
      <vt:lpstr>3. Condiciones de vida y de tra</vt:lpstr>
      <vt:lpstr>Anexo 1 Condiciones</vt:lpstr>
      <vt:lpstr>Anexo 2 Consentimiento de datos</vt:lpstr>
      <vt:lpstr>Puntuaciones</vt:lpstr>
      <vt:lpstr>Introducción!_ftn1</vt:lpstr>
      <vt:lpstr>Introducción!_ftn2</vt:lpstr>
      <vt:lpstr>Introducción!_ftnref1</vt:lpstr>
    </vt:vector>
  </TitlesOfParts>
  <Company>Windows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Margaret</dc:creator>
  <cp:lastModifiedBy>Ainhoa Sanjuán Sancho</cp:lastModifiedBy>
  <dcterms:created xsi:type="dcterms:W3CDTF">2016-07-14T15:15:32Z</dcterms:created>
  <dcterms:modified xsi:type="dcterms:W3CDTF">2020-02-18T17:01:42Z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0x010100FB3C2D972063C64A89469A2D3E088493</vt:lpwstr>
  </property>
  <property fmtid="{D5CDD505-2E9C-101B-9397-08002B2CF9AE}" pid="3" name="_dlc_DocIdItemGuid">
    <vt:lpwstr>6c7b8151-ac18-47ab-86ef-0ce9c874b2b8</vt:lpwstr>
  </property>
</Properties>
</file>